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7"/>
  <workbookPr defaultThemeVersion="166925"/>
  <mc:AlternateContent xmlns:mc="http://schemas.openxmlformats.org/markup-compatibility/2006">
    <mc:Choice Requires="x15">
      <x15ac:absPath xmlns:x15ac="http://schemas.microsoft.com/office/spreadsheetml/2010/11/ac" url="\\miyakoj.local\public\01.共有（情報）\01.宮古島市役所\06.福祉部\03.高齢者支援課\02.給付係\給付係  (庭田→佐久川)\06.加算\処遇改善加算(現行・特定）\【R2年度～】様式等　現行加算と特定加算の一本化\【R4年度】\実績報告\HP掲載用\"/>
    </mc:Choice>
  </mc:AlternateContent>
  <xr:revisionPtr revIDLastSave="0" documentId="13_ncr:1_{8E8044F7-D860-4019-9C7F-67404E2932F7}" xr6:coauthVersionLast="36" xr6:coauthVersionMax="36" xr10:uidLastSave="{00000000-0000-0000-0000-000000000000}"/>
  <bookViews>
    <workbookView xWindow="0" yWindow="0" windowWidth="23040" windowHeight="8964" tabRatio="500" xr2:uid="{00000000-000D-0000-FFFF-FFFF00000000}"/>
  </bookViews>
  <sheets>
    <sheet name="はじめに" sheetId="1" r:id="rId1"/>
    <sheet name="基本情報入力シート" sheetId="2" r:id="rId2"/>
    <sheet name="別紙様式3-1" sheetId="3" r:id="rId3"/>
    <sheet name="別紙様式3-2" sheetId="4" r:id="rId4"/>
    <sheet name="別紙様式3-3" sheetId="5" r:id="rId5"/>
    <sheet name="【参考】サービス名一覧" sheetId="6" state="hidden" r:id="rId6"/>
  </sheets>
  <externalReferences>
    <externalReference r:id="rId7"/>
    <externalReference r:id="rId8"/>
    <externalReference r:id="rId9"/>
    <externalReference r:id="rId10"/>
    <externalReference r:id="rId11"/>
  </externalReferences>
  <definedNames>
    <definedName name="_xlnm._FilterDatabase" localSheetId="3">'別紙様式3-2'!$M$18:$AH$118</definedName>
    <definedName name="_xlnm._FilterDatabase" localSheetId="4">'別紙様式3-3'!$M$16:$Y$16</definedName>
    <definedName name="_new1" localSheetId="3">[1]【参考】サービス名一覧!$A$4:$A$27</definedName>
    <definedName name="_new1" localSheetId="4">[1]【参考】サービス名一覧!$A$4:$A$27</definedName>
    <definedName name="_new1">【参考】サービス名一覧!$A$4:$A$27</definedName>
    <definedName name="erea" localSheetId="5">【参考】サービス名一覧!$A$3:$A$27</definedName>
    <definedName name="erea" localSheetId="4">#REF!</definedName>
    <definedName name="erea">#REF!</definedName>
    <definedName name="new" localSheetId="5">【参考】サービス名一覧!$A$4:$A$27</definedName>
    <definedName name="new" localSheetId="4">#REF!</definedName>
    <definedName name="new">#REF!</definedName>
    <definedName name="_xlnm.Print_Area" localSheetId="5">【参考】サービス名一覧!$A$1:$D$27</definedName>
    <definedName name="_xlnm.Print_Area" localSheetId="0">はじめに!$A$1:$E$29</definedName>
    <definedName name="_xlnm.Print_Area" localSheetId="1">基本情報入力シート!$A$1:$AA$52</definedName>
    <definedName name="_xlnm.Print_Area" localSheetId="2">'別紙様式3-1'!$A$1:$AL$113</definedName>
    <definedName name="_xlnm.Print_Area" localSheetId="3">'別紙様式3-2'!$A$1:$AL$38</definedName>
    <definedName name="_xlnm.Print_Area" localSheetId="4">'別紙様式3-3'!$A$1:$Z$36</definedName>
    <definedName name="www" localSheetId="0">#REF!</definedName>
    <definedName name="www" localSheetId="4">#REF!</definedName>
    <definedName name="www">#REF!</definedName>
    <definedName name="サービス" localSheetId="0">#REF!</definedName>
    <definedName name="サービス" localSheetId="2">#REF!</definedName>
    <definedName name="サービス" localSheetId="4">#REF!</definedName>
    <definedName name="サービス">#REF!</definedName>
    <definedName name="サービス２" localSheetId="4">#REF!</definedName>
    <definedName name="サービス２">#REF!</definedName>
    <definedName name="サービス種別">[2]サービス種類一覧!$B$4:$B$20</definedName>
    <definedName name="サービス種類">[3]サービス種類一覧!$C$4:$C$20</definedName>
    <definedName name="サービス名" localSheetId="5">【参考】サービス名一覧!$A$3:$A$20</definedName>
    <definedName name="サービス名" localSheetId="0">[4]別表加算率一覧!$A$5:$A$28</definedName>
    <definedName name="サービス名" localSheetId="1">#REF!</definedName>
    <definedName name="サービス名" localSheetId="2">#REF!</definedName>
    <definedName name="サービス名" localSheetId="4">#REF!</definedName>
    <definedName name="サービス名">#REF!</definedName>
    <definedName name="サービス名称" localSheetId="4">#REF!</definedName>
    <definedName name="サービス名称">#REF!</definedName>
    <definedName name="一覧">[5]加算率一覧!$A$4:$A$25</definedName>
    <definedName name="特定" localSheetId="0">#REF!</definedName>
    <definedName name="特定" localSheetId="4">#REF!</definedName>
    <definedName name="特定">#REF!</definedName>
  </definedNames>
  <calcPr calcId="191029" iterateDelta="1E-4"/>
  <extLst>
    <ext xmlns:loext="http://schemas.libreoffice.org/" uri="{7626C862-2A13-11E5-B345-FEFF819CDC9F}">
      <loext:extCalcPr stringRefSyntax="ExcelA1"/>
    </ext>
  </extLst>
</workbook>
</file>

<file path=xl/calcChain.xml><?xml version="1.0" encoding="utf-8"?>
<calcChain xmlns="http://schemas.openxmlformats.org/spreadsheetml/2006/main">
  <c r="Q116" i="5" l="1"/>
  <c r="P116" i="5"/>
  <c r="O116" i="5"/>
  <c r="N116" i="5"/>
  <c r="M116" i="5"/>
  <c r="K116" i="5"/>
  <c r="J116" i="5"/>
  <c r="I116" i="5"/>
  <c r="H116" i="5"/>
  <c r="G116" i="5"/>
  <c r="F116" i="5"/>
  <c r="E116" i="5"/>
  <c r="D116" i="5"/>
  <c r="C116" i="5"/>
  <c r="B116" i="5"/>
  <c r="Q115" i="5"/>
  <c r="P115" i="5"/>
  <c r="O115" i="5"/>
  <c r="N115" i="5"/>
  <c r="M115" i="5"/>
  <c r="K115" i="5"/>
  <c r="J115" i="5"/>
  <c r="I115" i="5"/>
  <c r="H115" i="5"/>
  <c r="G115" i="5"/>
  <c r="F115" i="5"/>
  <c r="E115" i="5"/>
  <c r="D115" i="5"/>
  <c r="C115" i="5"/>
  <c r="B115" i="5"/>
  <c r="Q114" i="5"/>
  <c r="P114" i="5"/>
  <c r="O114" i="5"/>
  <c r="N114" i="5"/>
  <c r="M114" i="5"/>
  <c r="K114" i="5"/>
  <c r="J114" i="5"/>
  <c r="I114" i="5"/>
  <c r="H114" i="5"/>
  <c r="G114" i="5"/>
  <c r="F114" i="5"/>
  <c r="E114" i="5"/>
  <c r="D114" i="5"/>
  <c r="C114" i="5"/>
  <c r="B114" i="5"/>
  <c r="Q113" i="5"/>
  <c r="P113" i="5"/>
  <c r="O113" i="5"/>
  <c r="N113" i="5"/>
  <c r="M113" i="5"/>
  <c r="K113" i="5"/>
  <c r="J113" i="5"/>
  <c r="I113" i="5"/>
  <c r="H113" i="5"/>
  <c r="G113" i="5"/>
  <c r="F113" i="5"/>
  <c r="E113" i="5"/>
  <c r="D113" i="5"/>
  <c r="C113" i="5"/>
  <c r="B113" i="5"/>
  <c r="Q112" i="5"/>
  <c r="P112" i="5"/>
  <c r="O112" i="5"/>
  <c r="N112" i="5"/>
  <c r="M112" i="5"/>
  <c r="K112" i="5"/>
  <c r="J112" i="5"/>
  <c r="I112" i="5"/>
  <c r="H112" i="5"/>
  <c r="G112" i="5"/>
  <c r="F112" i="5"/>
  <c r="E112" i="5"/>
  <c r="D112" i="5"/>
  <c r="C112" i="5"/>
  <c r="B112" i="5"/>
  <c r="Q111" i="5"/>
  <c r="P111" i="5"/>
  <c r="O111" i="5"/>
  <c r="N111" i="5"/>
  <c r="M111" i="5"/>
  <c r="K111" i="5"/>
  <c r="J111" i="5"/>
  <c r="I111" i="5"/>
  <c r="H111" i="5"/>
  <c r="G111" i="5"/>
  <c r="F111" i="5"/>
  <c r="E111" i="5"/>
  <c r="D111" i="5"/>
  <c r="C111" i="5"/>
  <c r="B111" i="5"/>
  <c r="Q110" i="5"/>
  <c r="P110" i="5"/>
  <c r="O110" i="5"/>
  <c r="N110" i="5"/>
  <c r="M110" i="5"/>
  <c r="K110" i="5"/>
  <c r="J110" i="5"/>
  <c r="I110" i="5"/>
  <c r="H110" i="5"/>
  <c r="G110" i="5"/>
  <c r="F110" i="5"/>
  <c r="E110" i="5"/>
  <c r="D110" i="5"/>
  <c r="C110" i="5"/>
  <c r="B110" i="5"/>
  <c r="Q109" i="5"/>
  <c r="P109" i="5"/>
  <c r="O109" i="5"/>
  <c r="N109" i="5"/>
  <c r="M109" i="5"/>
  <c r="K109" i="5"/>
  <c r="J109" i="5"/>
  <c r="I109" i="5"/>
  <c r="H109" i="5"/>
  <c r="G109" i="5"/>
  <c r="F109" i="5"/>
  <c r="E109" i="5"/>
  <c r="D109" i="5"/>
  <c r="C109" i="5"/>
  <c r="B109" i="5"/>
  <c r="Q108" i="5"/>
  <c r="P108" i="5"/>
  <c r="O108" i="5"/>
  <c r="N108" i="5"/>
  <c r="M108" i="5"/>
  <c r="K108" i="5"/>
  <c r="J108" i="5"/>
  <c r="I108" i="5"/>
  <c r="H108" i="5"/>
  <c r="G108" i="5"/>
  <c r="F108" i="5"/>
  <c r="E108" i="5"/>
  <c r="D108" i="5"/>
  <c r="C108" i="5"/>
  <c r="B108" i="5"/>
  <c r="Q107" i="5"/>
  <c r="P107" i="5"/>
  <c r="O107" i="5"/>
  <c r="N107" i="5"/>
  <c r="M107" i="5"/>
  <c r="K107" i="5"/>
  <c r="J107" i="5"/>
  <c r="I107" i="5"/>
  <c r="H107" i="5"/>
  <c r="G107" i="5"/>
  <c r="F107" i="5"/>
  <c r="E107" i="5"/>
  <c r="D107" i="5"/>
  <c r="C107" i="5"/>
  <c r="B107" i="5"/>
  <c r="Q106" i="5"/>
  <c r="P106" i="5"/>
  <c r="O106" i="5"/>
  <c r="N106" i="5"/>
  <c r="M106" i="5"/>
  <c r="K106" i="5"/>
  <c r="J106" i="5"/>
  <c r="I106" i="5"/>
  <c r="H106" i="5"/>
  <c r="G106" i="5"/>
  <c r="F106" i="5"/>
  <c r="E106" i="5"/>
  <c r="D106" i="5"/>
  <c r="C106" i="5"/>
  <c r="B106" i="5"/>
  <c r="Q105" i="5"/>
  <c r="P105" i="5"/>
  <c r="O105" i="5"/>
  <c r="N105" i="5"/>
  <c r="M105" i="5"/>
  <c r="K105" i="5"/>
  <c r="J105" i="5"/>
  <c r="I105" i="5"/>
  <c r="H105" i="5"/>
  <c r="G105" i="5"/>
  <c r="F105" i="5"/>
  <c r="E105" i="5"/>
  <c r="D105" i="5"/>
  <c r="C105" i="5"/>
  <c r="B105" i="5"/>
  <c r="Q104" i="5"/>
  <c r="P104" i="5"/>
  <c r="O104" i="5"/>
  <c r="N104" i="5"/>
  <c r="M104" i="5"/>
  <c r="K104" i="5"/>
  <c r="J104" i="5"/>
  <c r="I104" i="5"/>
  <c r="H104" i="5"/>
  <c r="G104" i="5"/>
  <c r="F104" i="5"/>
  <c r="E104" i="5"/>
  <c r="D104" i="5"/>
  <c r="C104" i="5"/>
  <c r="B104" i="5"/>
  <c r="Q103" i="5"/>
  <c r="P103" i="5"/>
  <c r="O103" i="5"/>
  <c r="N103" i="5"/>
  <c r="M103" i="5"/>
  <c r="K103" i="5"/>
  <c r="J103" i="5"/>
  <c r="I103" i="5"/>
  <c r="H103" i="5"/>
  <c r="G103" i="5"/>
  <c r="F103" i="5"/>
  <c r="E103" i="5"/>
  <c r="D103" i="5"/>
  <c r="C103" i="5"/>
  <c r="B103" i="5"/>
  <c r="Q102" i="5"/>
  <c r="P102" i="5"/>
  <c r="O102" i="5"/>
  <c r="N102" i="5"/>
  <c r="M102" i="5"/>
  <c r="K102" i="5"/>
  <c r="J102" i="5"/>
  <c r="I102" i="5"/>
  <c r="H102" i="5"/>
  <c r="G102" i="5"/>
  <c r="F102" i="5"/>
  <c r="E102" i="5"/>
  <c r="D102" i="5"/>
  <c r="C102" i="5"/>
  <c r="B102" i="5"/>
  <c r="Q101" i="5"/>
  <c r="P101" i="5"/>
  <c r="O101" i="5"/>
  <c r="N101" i="5"/>
  <c r="M101" i="5"/>
  <c r="K101" i="5"/>
  <c r="J101" i="5"/>
  <c r="I101" i="5"/>
  <c r="H101" i="5"/>
  <c r="G101" i="5"/>
  <c r="F101" i="5"/>
  <c r="E101" i="5"/>
  <c r="D101" i="5"/>
  <c r="C101" i="5"/>
  <c r="B101" i="5"/>
  <c r="Q100" i="5"/>
  <c r="P100" i="5"/>
  <c r="O100" i="5"/>
  <c r="N100" i="5"/>
  <c r="M100" i="5"/>
  <c r="K100" i="5"/>
  <c r="J100" i="5"/>
  <c r="I100" i="5"/>
  <c r="H100" i="5"/>
  <c r="G100" i="5"/>
  <c r="F100" i="5"/>
  <c r="E100" i="5"/>
  <c r="D100" i="5"/>
  <c r="C100" i="5"/>
  <c r="B100" i="5"/>
  <c r="Q99" i="5"/>
  <c r="P99" i="5"/>
  <c r="O99" i="5"/>
  <c r="N99" i="5"/>
  <c r="M99" i="5"/>
  <c r="K99" i="5"/>
  <c r="J99" i="5"/>
  <c r="I99" i="5"/>
  <c r="H99" i="5"/>
  <c r="G99" i="5"/>
  <c r="F99" i="5"/>
  <c r="E99" i="5"/>
  <c r="D99" i="5"/>
  <c r="C99" i="5"/>
  <c r="B99" i="5"/>
  <c r="Q98" i="5"/>
  <c r="P98" i="5"/>
  <c r="O98" i="5"/>
  <c r="N98" i="5"/>
  <c r="M98" i="5"/>
  <c r="K98" i="5"/>
  <c r="J98" i="5"/>
  <c r="I98" i="5"/>
  <c r="H98" i="5"/>
  <c r="G98" i="5"/>
  <c r="F98" i="5"/>
  <c r="E98" i="5"/>
  <c r="D98" i="5"/>
  <c r="C98" i="5"/>
  <c r="B98" i="5"/>
  <c r="Q97" i="5"/>
  <c r="P97" i="5"/>
  <c r="O97" i="5"/>
  <c r="N97" i="5"/>
  <c r="M97" i="5"/>
  <c r="K97" i="5"/>
  <c r="J97" i="5"/>
  <c r="I97" i="5"/>
  <c r="H97" i="5"/>
  <c r="G97" i="5"/>
  <c r="F97" i="5"/>
  <c r="E97" i="5"/>
  <c r="D97" i="5"/>
  <c r="C97" i="5"/>
  <c r="B97" i="5"/>
  <c r="Q96" i="5"/>
  <c r="P96" i="5"/>
  <c r="O96" i="5"/>
  <c r="N96" i="5"/>
  <c r="M96" i="5"/>
  <c r="K96" i="5"/>
  <c r="J96" i="5"/>
  <c r="I96" i="5"/>
  <c r="H96" i="5"/>
  <c r="G96" i="5"/>
  <c r="F96" i="5"/>
  <c r="E96" i="5"/>
  <c r="D96" i="5"/>
  <c r="C96" i="5"/>
  <c r="B96" i="5"/>
  <c r="Q95" i="5"/>
  <c r="P95" i="5"/>
  <c r="O95" i="5"/>
  <c r="N95" i="5"/>
  <c r="M95" i="5"/>
  <c r="K95" i="5"/>
  <c r="J95" i="5"/>
  <c r="I95" i="5"/>
  <c r="H95" i="5"/>
  <c r="G95" i="5"/>
  <c r="F95" i="5"/>
  <c r="E95" i="5"/>
  <c r="D95" i="5"/>
  <c r="C95" i="5"/>
  <c r="B95" i="5"/>
  <c r="Q94" i="5"/>
  <c r="P94" i="5"/>
  <c r="O94" i="5"/>
  <c r="N94" i="5"/>
  <c r="M94" i="5"/>
  <c r="K94" i="5"/>
  <c r="J94" i="5"/>
  <c r="I94" i="5"/>
  <c r="H94" i="5"/>
  <c r="G94" i="5"/>
  <c r="F94" i="5"/>
  <c r="E94" i="5"/>
  <c r="D94" i="5"/>
  <c r="C94" i="5"/>
  <c r="B94" i="5"/>
  <c r="Q93" i="5"/>
  <c r="P93" i="5"/>
  <c r="O93" i="5"/>
  <c r="N93" i="5"/>
  <c r="M93" i="5"/>
  <c r="K93" i="5"/>
  <c r="J93" i="5"/>
  <c r="I93" i="5"/>
  <c r="H93" i="5"/>
  <c r="G93" i="5"/>
  <c r="F93" i="5"/>
  <c r="E93" i="5"/>
  <c r="D93" i="5"/>
  <c r="C93" i="5"/>
  <c r="B93" i="5"/>
  <c r="Q92" i="5"/>
  <c r="P92" i="5"/>
  <c r="O92" i="5"/>
  <c r="N92" i="5"/>
  <c r="M92" i="5"/>
  <c r="K92" i="5"/>
  <c r="J92" i="5"/>
  <c r="I92" i="5"/>
  <c r="H92" i="5"/>
  <c r="G92" i="5"/>
  <c r="F92" i="5"/>
  <c r="E92" i="5"/>
  <c r="D92" i="5"/>
  <c r="C92" i="5"/>
  <c r="B92" i="5"/>
  <c r="Q91" i="5"/>
  <c r="P91" i="5"/>
  <c r="O91" i="5"/>
  <c r="N91" i="5"/>
  <c r="M91" i="5"/>
  <c r="K91" i="5"/>
  <c r="J91" i="5"/>
  <c r="I91" i="5"/>
  <c r="H91" i="5"/>
  <c r="G91" i="5"/>
  <c r="F91" i="5"/>
  <c r="E91" i="5"/>
  <c r="D91" i="5"/>
  <c r="C91" i="5"/>
  <c r="B91" i="5"/>
  <c r="Q90" i="5"/>
  <c r="P90" i="5"/>
  <c r="O90" i="5"/>
  <c r="N90" i="5"/>
  <c r="M90" i="5"/>
  <c r="K90" i="5"/>
  <c r="J90" i="5"/>
  <c r="I90" i="5"/>
  <c r="H90" i="5"/>
  <c r="G90" i="5"/>
  <c r="F90" i="5"/>
  <c r="E90" i="5"/>
  <c r="D90" i="5"/>
  <c r="C90" i="5"/>
  <c r="B90" i="5"/>
  <c r="Q89" i="5"/>
  <c r="P89" i="5"/>
  <c r="O89" i="5"/>
  <c r="N89" i="5"/>
  <c r="M89" i="5"/>
  <c r="K89" i="5"/>
  <c r="J89" i="5"/>
  <c r="I89" i="5"/>
  <c r="H89" i="5"/>
  <c r="G89" i="5"/>
  <c r="F89" i="5"/>
  <c r="E89" i="5"/>
  <c r="D89" i="5"/>
  <c r="C89" i="5"/>
  <c r="B89" i="5"/>
  <c r="Q88" i="5"/>
  <c r="P88" i="5"/>
  <c r="O88" i="5"/>
  <c r="N88" i="5"/>
  <c r="M88" i="5"/>
  <c r="K88" i="5"/>
  <c r="J88" i="5"/>
  <c r="I88" i="5"/>
  <c r="H88" i="5"/>
  <c r="G88" i="5"/>
  <c r="F88" i="5"/>
  <c r="E88" i="5"/>
  <c r="D88" i="5"/>
  <c r="C88" i="5"/>
  <c r="B88" i="5"/>
  <c r="Q87" i="5"/>
  <c r="P87" i="5"/>
  <c r="O87" i="5"/>
  <c r="N87" i="5"/>
  <c r="M87" i="5"/>
  <c r="K87" i="5"/>
  <c r="J87" i="5"/>
  <c r="I87" i="5"/>
  <c r="H87" i="5"/>
  <c r="G87" i="5"/>
  <c r="F87" i="5"/>
  <c r="E87" i="5"/>
  <c r="D87" i="5"/>
  <c r="C87" i="5"/>
  <c r="B87" i="5"/>
  <c r="Q86" i="5"/>
  <c r="P86" i="5"/>
  <c r="O86" i="5"/>
  <c r="N86" i="5"/>
  <c r="M86" i="5"/>
  <c r="K86" i="5"/>
  <c r="J86" i="5"/>
  <c r="I86" i="5"/>
  <c r="H86" i="5"/>
  <c r="G86" i="5"/>
  <c r="F86" i="5"/>
  <c r="E86" i="5"/>
  <c r="D86" i="5"/>
  <c r="C86" i="5"/>
  <c r="B86" i="5"/>
  <c r="Q85" i="5"/>
  <c r="P85" i="5"/>
  <c r="O85" i="5"/>
  <c r="N85" i="5"/>
  <c r="M85" i="5"/>
  <c r="K85" i="5"/>
  <c r="J85" i="5"/>
  <c r="I85" i="5"/>
  <c r="H85" i="5"/>
  <c r="G85" i="5"/>
  <c r="F85" i="5"/>
  <c r="E85" i="5"/>
  <c r="D85" i="5"/>
  <c r="C85" i="5"/>
  <c r="B85" i="5"/>
  <c r="Q84" i="5"/>
  <c r="P84" i="5"/>
  <c r="O84" i="5"/>
  <c r="N84" i="5"/>
  <c r="M84" i="5"/>
  <c r="K84" i="5"/>
  <c r="J84" i="5"/>
  <c r="I84" i="5"/>
  <c r="H84" i="5"/>
  <c r="G84" i="5"/>
  <c r="F84" i="5"/>
  <c r="E84" i="5"/>
  <c r="D84" i="5"/>
  <c r="C84" i="5"/>
  <c r="B84" i="5"/>
  <c r="Q83" i="5"/>
  <c r="P83" i="5"/>
  <c r="O83" i="5"/>
  <c r="N83" i="5"/>
  <c r="M83" i="5"/>
  <c r="K83" i="5"/>
  <c r="J83" i="5"/>
  <c r="I83" i="5"/>
  <c r="H83" i="5"/>
  <c r="G83" i="5"/>
  <c r="F83" i="5"/>
  <c r="E83" i="5"/>
  <c r="D83" i="5"/>
  <c r="C83" i="5"/>
  <c r="B83" i="5"/>
  <c r="Q82" i="5"/>
  <c r="P82" i="5"/>
  <c r="O82" i="5"/>
  <c r="N82" i="5"/>
  <c r="M82" i="5"/>
  <c r="K82" i="5"/>
  <c r="J82" i="5"/>
  <c r="I82" i="5"/>
  <c r="H82" i="5"/>
  <c r="G82" i="5"/>
  <c r="F82" i="5"/>
  <c r="E82" i="5"/>
  <c r="D82" i="5"/>
  <c r="C82" i="5"/>
  <c r="B82" i="5"/>
  <c r="Q81" i="5"/>
  <c r="P81" i="5"/>
  <c r="O81" i="5"/>
  <c r="N81" i="5"/>
  <c r="M81" i="5"/>
  <c r="K81" i="5"/>
  <c r="J81" i="5"/>
  <c r="I81" i="5"/>
  <c r="H81" i="5"/>
  <c r="G81" i="5"/>
  <c r="F81" i="5"/>
  <c r="E81" i="5"/>
  <c r="D81" i="5"/>
  <c r="C81" i="5"/>
  <c r="B81" i="5"/>
  <c r="Q80" i="5"/>
  <c r="P80" i="5"/>
  <c r="O80" i="5"/>
  <c r="N80" i="5"/>
  <c r="M80" i="5"/>
  <c r="K80" i="5"/>
  <c r="J80" i="5"/>
  <c r="I80" i="5"/>
  <c r="H80" i="5"/>
  <c r="G80" i="5"/>
  <c r="F80" i="5"/>
  <c r="E80" i="5"/>
  <c r="D80" i="5"/>
  <c r="C80" i="5"/>
  <c r="B80" i="5"/>
  <c r="Q79" i="5"/>
  <c r="P79" i="5"/>
  <c r="O79" i="5"/>
  <c r="N79" i="5"/>
  <c r="M79" i="5"/>
  <c r="K79" i="5"/>
  <c r="J79" i="5"/>
  <c r="I79" i="5"/>
  <c r="H79" i="5"/>
  <c r="G79" i="5"/>
  <c r="F79" i="5"/>
  <c r="E79" i="5"/>
  <c r="D79" i="5"/>
  <c r="C79" i="5"/>
  <c r="B79" i="5"/>
  <c r="Q78" i="5"/>
  <c r="P78" i="5"/>
  <c r="O78" i="5"/>
  <c r="N78" i="5"/>
  <c r="M78" i="5"/>
  <c r="K78" i="5"/>
  <c r="J78" i="5"/>
  <c r="I78" i="5"/>
  <c r="H78" i="5"/>
  <c r="G78" i="5"/>
  <c r="F78" i="5"/>
  <c r="E78" i="5"/>
  <c r="D78" i="5"/>
  <c r="C78" i="5"/>
  <c r="B78" i="5"/>
  <c r="Q77" i="5"/>
  <c r="P77" i="5"/>
  <c r="O77" i="5"/>
  <c r="N77" i="5"/>
  <c r="M77" i="5"/>
  <c r="K77" i="5"/>
  <c r="J77" i="5"/>
  <c r="I77" i="5"/>
  <c r="H77" i="5"/>
  <c r="G77" i="5"/>
  <c r="F77" i="5"/>
  <c r="E77" i="5"/>
  <c r="D77" i="5"/>
  <c r="C77" i="5"/>
  <c r="B77" i="5"/>
  <c r="Q76" i="5"/>
  <c r="P76" i="5"/>
  <c r="O76" i="5"/>
  <c r="N76" i="5"/>
  <c r="M76" i="5"/>
  <c r="K76" i="5"/>
  <c r="J76" i="5"/>
  <c r="I76" i="5"/>
  <c r="H76" i="5"/>
  <c r="G76" i="5"/>
  <c r="F76" i="5"/>
  <c r="E76" i="5"/>
  <c r="D76" i="5"/>
  <c r="C76" i="5"/>
  <c r="B76" i="5"/>
  <c r="Q75" i="5"/>
  <c r="P75" i="5"/>
  <c r="O75" i="5"/>
  <c r="N75" i="5"/>
  <c r="M75" i="5"/>
  <c r="K75" i="5"/>
  <c r="J75" i="5"/>
  <c r="I75" i="5"/>
  <c r="H75" i="5"/>
  <c r="G75" i="5"/>
  <c r="F75" i="5"/>
  <c r="E75" i="5"/>
  <c r="D75" i="5"/>
  <c r="C75" i="5"/>
  <c r="B75" i="5"/>
  <c r="Q74" i="5"/>
  <c r="P74" i="5"/>
  <c r="O74" i="5"/>
  <c r="N74" i="5"/>
  <c r="M74" i="5"/>
  <c r="K74" i="5"/>
  <c r="J74" i="5"/>
  <c r="I74" i="5"/>
  <c r="H74" i="5"/>
  <c r="G74" i="5"/>
  <c r="F74" i="5"/>
  <c r="E74" i="5"/>
  <c r="D74" i="5"/>
  <c r="C74" i="5"/>
  <c r="B74" i="5"/>
  <c r="Q73" i="5"/>
  <c r="P73" i="5"/>
  <c r="O73" i="5"/>
  <c r="N73" i="5"/>
  <c r="M73" i="5"/>
  <c r="K73" i="5"/>
  <c r="J73" i="5"/>
  <c r="I73" i="5"/>
  <c r="H73" i="5"/>
  <c r="G73" i="5"/>
  <c r="F73" i="5"/>
  <c r="E73" i="5"/>
  <c r="D73" i="5"/>
  <c r="C73" i="5"/>
  <c r="B73" i="5"/>
  <c r="Q72" i="5"/>
  <c r="P72" i="5"/>
  <c r="O72" i="5"/>
  <c r="N72" i="5"/>
  <c r="M72" i="5"/>
  <c r="K72" i="5"/>
  <c r="J72" i="5"/>
  <c r="I72" i="5"/>
  <c r="H72" i="5"/>
  <c r="G72" i="5"/>
  <c r="F72" i="5"/>
  <c r="E72" i="5"/>
  <c r="D72" i="5"/>
  <c r="C72" i="5"/>
  <c r="B72" i="5"/>
  <c r="Q71" i="5"/>
  <c r="P71" i="5"/>
  <c r="O71" i="5"/>
  <c r="N71" i="5"/>
  <c r="M71" i="5"/>
  <c r="K71" i="5"/>
  <c r="J71" i="5"/>
  <c r="I71" i="5"/>
  <c r="H71" i="5"/>
  <c r="G71" i="5"/>
  <c r="F71" i="5"/>
  <c r="E71" i="5"/>
  <c r="D71" i="5"/>
  <c r="C71" i="5"/>
  <c r="B71" i="5"/>
  <c r="Q70" i="5"/>
  <c r="P70" i="5"/>
  <c r="O70" i="5"/>
  <c r="N70" i="5"/>
  <c r="M70" i="5"/>
  <c r="K70" i="5"/>
  <c r="J70" i="5"/>
  <c r="I70" i="5"/>
  <c r="H70" i="5"/>
  <c r="G70" i="5"/>
  <c r="F70" i="5"/>
  <c r="E70" i="5"/>
  <c r="D70" i="5"/>
  <c r="C70" i="5"/>
  <c r="B70" i="5"/>
  <c r="Q69" i="5"/>
  <c r="P69" i="5"/>
  <c r="O69" i="5"/>
  <c r="N69" i="5"/>
  <c r="M69" i="5"/>
  <c r="K69" i="5"/>
  <c r="J69" i="5"/>
  <c r="I69" i="5"/>
  <c r="H69" i="5"/>
  <c r="G69" i="5"/>
  <c r="F69" i="5"/>
  <c r="E69" i="5"/>
  <c r="D69" i="5"/>
  <c r="C69" i="5"/>
  <c r="B69" i="5"/>
  <c r="Q68" i="5"/>
  <c r="P68" i="5"/>
  <c r="O68" i="5"/>
  <c r="N68" i="5"/>
  <c r="M68" i="5"/>
  <c r="K68" i="5"/>
  <c r="J68" i="5"/>
  <c r="I68" i="5"/>
  <c r="H68" i="5"/>
  <c r="G68" i="5"/>
  <c r="F68" i="5"/>
  <c r="E68" i="5"/>
  <c r="D68" i="5"/>
  <c r="C68" i="5"/>
  <c r="B68" i="5"/>
  <c r="Q67" i="5"/>
  <c r="P67" i="5"/>
  <c r="O67" i="5"/>
  <c r="N67" i="5"/>
  <c r="M67" i="5"/>
  <c r="K67" i="5"/>
  <c r="J67" i="5"/>
  <c r="I67" i="5"/>
  <c r="H67" i="5"/>
  <c r="G67" i="5"/>
  <c r="F67" i="5"/>
  <c r="E67" i="5"/>
  <c r="D67" i="5"/>
  <c r="C67" i="5"/>
  <c r="B67" i="5"/>
  <c r="Q66" i="5"/>
  <c r="P66" i="5"/>
  <c r="O66" i="5"/>
  <c r="N66" i="5"/>
  <c r="M66" i="5"/>
  <c r="K66" i="5"/>
  <c r="J66" i="5"/>
  <c r="I66" i="5"/>
  <c r="H66" i="5"/>
  <c r="G66" i="5"/>
  <c r="F66" i="5"/>
  <c r="E66" i="5"/>
  <c r="D66" i="5"/>
  <c r="C66" i="5"/>
  <c r="B66" i="5"/>
  <c r="Q65" i="5"/>
  <c r="P65" i="5"/>
  <c r="O65" i="5"/>
  <c r="N65" i="5"/>
  <c r="M65" i="5"/>
  <c r="K65" i="5"/>
  <c r="J65" i="5"/>
  <c r="I65" i="5"/>
  <c r="H65" i="5"/>
  <c r="G65" i="5"/>
  <c r="F65" i="5"/>
  <c r="E65" i="5"/>
  <c r="D65" i="5"/>
  <c r="C65" i="5"/>
  <c r="B65" i="5"/>
  <c r="Q64" i="5"/>
  <c r="P64" i="5"/>
  <c r="O64" i="5"/>
  <c r="N64" i="5"/>
  <c r="M64" i="5"/>
  <c r="K64" i="5"/>
  <c r="J64" i="5"/>
  <c r="I64" i="5"/>
  <c r="H64" i="5"/>
  <c r="G64" i="5"/>
  <c r="F64" i="5"/>
  <c r="E64" i="5"/>
  <c r="D64" i="5"/>
  <c r="C64" i="5"/>
  <c r="B64" i="5"/>
  <c r="Q63" i="5"/>
  <c r="P63" i="5"/>
  <c r="O63" i="5"/>
  <c r="N63" i="5"/>
  <c r="M63" i="5"/>
  <c r="K63" i="5"/>
  <c r="J63" i="5"/>
  <c r="I63" i="5"/>
  <c r="H63" i="5"/>
  <c r="G63" i="5"/>
  <c r="F63" i="5"/>
  <c r="E63" i="5"/>
  <c r="D63" i="5"/>
  <c r="C63" i="5"/>
  <c r="B63" i="5"/>
  <c r="Q62" i="5"/>
  <c r="P62" i="5"/>
  <c r="O62" i="5"/>
  <c r="N62" i="5"/>
  <c r="M62" i="5"/>
  <c r="K62" i="5"/>
  <c r="J62" i="5"/>
  <c r="I62" i="5"/>
  <c r="H62" i="5"/>
  <c r="G62" i="5"/>
  <c r="F62" i="5"/>
  <c r="E62" i="5"/>
  <c r="D62" i="5"/>
  <c r="C62" i="5"/>
  <c r="B62" i="5"/>
  <c r="Q61" i="5"/>
  <c r="P61" i="5"/>
  <c r="O61" i="5"/>
  <c r="N61" i="5"/>
  <c r="M61" i="5"/>
  <c r="K61" i="5"/>
  <c r="J61" i="5"/>
  <c r="I61" i="5"/>
  <c r="H61" i="5"/>
  <c r="G61" i="5"/>
  <c r="F61" i="5"/>
  <c r="E61" i="5"/>
  <c r="D61" i="5"/>
  <c r="C61" i="5"/>
  <c r="B61" i="5"/>
  <c r="Q60" i="5"/>
  <c r="P60" i="5"/>
  <c r="O60" i="5"/>
  <c r="N60" i="5"/>
  <c r="M60" i="5"/>
  <c r="K60" i="5"/>
  <c r="J60" i="5"/>
  <c r="I60" i="5"/>
  <c r="H60" i="5"/>
  <c r="G60" i="5"/>
  <c r="F60" i="5"/>
  <c r="E60" i="5"/>
  <c r="D60" i="5"/>
  <c r="C60" i="5"/>
  <c r="B60" i="5"/>
  <c r="Q59" i="5"/>
  <c r="P59" i="5"/>
  <c r="O59" i="5"/>
  <c r="N59" i="5"/>
  <c r="M59" i="5"/>
  <c r="K59" i="5"/>
  <c r="J59" i="5"/>
  <c r="I59" i="5"/>
  <c r="H59" i="5"/>
  <c r="G59" i="5"/>
  <c r="F59" i="5"/>
  <c r="E59" i="5"/>
  <c r="D59" i="5"/>
  <c r="C59" i="5"/>
  <c r="B59" i="5"/>
  <c r="Q58" i="5"/>
  <c r="P58" i="5"/>
  <c r="O58" i="5"/>
  <c r="N58" i="5"/>
  <c r="M58" i="5"/>
  <c r="K58" i="5"/>
  <c r="J58" i="5"/>
  <c r="I58" i="5"/>
  <c r="H58" i="5"/>
  <c r="G58" i="5"/>
  <c r="F58" i="5"/>
  <c r="E58" i="5"/>
  <c r="D58" i="5"/>
  <c r="C58" i="5"/>
  <c r="B58" i="5"/>
  <c r="Q57" i="5"/>
  <c r="P57" i="5"/>
  <c r="O57" i="5"/>
  <c r="N57" i="5"/>
  <c r="M57" i="5"/>
  <c r="K57" i="5"/>
  <c r="J57" i="5"/>
  <c r="I57" i="5"/>
  <c r="H57" i="5"/>
  <c r="G57" i="5"/>
  <c r="F57" i="5"/>
  <c r="E57" i="5"/>
  <c r="D57" i="5"/>
  <c r="C57" i="5"/>
  <c r="B57" i="5"/>
  <c r="Q56" i="5"/>
  <c r="P56" i="5"/>
  <c r="O56" i="5"/>
  <c r="N56" i="5"/>
  <c r="M56" i="5"/>
  <c r="K56" i="5"/>
  <c r="J56" i="5"/>
  <c r="I56" i="5"/>
  <c r="H56" i="5"/>
  <c r="G56" i="5"/>
  <c r="F56" i="5"/>
  <c r="E56" i="5"/>
  <c r="D56" i="5"/>
  <c r="C56" i="5"/>
  <c r="B56" i="5"/>
  <c r="Q55" i="5"/>
  <c r="P55" i="5"/>
  <c r="O55" i="5"/>
  <c r="N55" i="5"/>
  <c r="M55" i="5"/>
  <c r="K55" i="5"/>
  <c r="J55" i="5"/>
  <c r="I55" i="5"/>
  <c r="H55" i="5"/>
  <c r="G55" i="5"/>
  <c r="F55" i="5"/>
  <c r="E55" i="5"/>
  <c r="D55" i="5"/>
  <c r="C55" i="5"/>
  <c r="B55" i="5"/>
  <c r="Q54" i="5"/>
  <c r="P54" i="5"/>
  <c r="O54" i="5"/>
  <c r="N54" i="5"/>
  <c r="M54" i="5"/>
  <c r="K54" i="5"/>
  <c r="J54" i="5"/>
  <c r="I54" i="5"/>
  <c r="H54" i="5"/>
  <c r="G54" i="5"/>
  <c r="F54" i="5"/>
  <c r="E54" i="5"/>
  <c r="D54" i="5"/>
  <c r="C54" i="5"/>
  <c r="B54" i="5"/>
  <c r="Q53" i="5"/>
  <c r="P53" i="5"/>
  <c r="O53" i="5"/>
  <c r="N53" i="5"/>
  <c r="M53" i="5"/>
  <c r="K53" i="5"/>
  <c r="J53" i="5"/>
  <c r="I53" i="5"/>
  <c r="H53" i="5"/>
  <c r="G53" i="5"/>
  <c r="F53" i="5"/>
  <c r="E53" i="5"/>
  <c r="D53" i="5"/>
  <c r="C53" i="5"/>
  <c r="B53" i="5"/>
  <c r="Q52" i="5"/>
  <c r="P52" i="5"/>
  <c r="O52" i="5"/>
  <c r="N52" i="5"/>
  <c r="M52" i="5"/>
  <c r="K52" i="5"/>
  <c r="J52" i="5"/>
  <c r="I52" i="5"/>
  <c r="H52" i="5"/>
  <c r="G52" i="5"/>
  <c r="F52" i="5"/>
  <c r="E52" i="5"/>
  <c r="D52" i="5"/>
  <c r="C52" i="5"/>
  <c r="B52" i="5"/>
  <c r="Q51" i="5"/>
  <c r="P51" i="5"/>
  <c r="O51" i="5"/>
  <c r="N51" i="5"/>
  <c r="M51" i="5"/>
  <c r="K51" i="5"/>
  <c r="J51" i="5"/>
  <c r="I51" i="5"/>
  <c r="H51" i="5"/>
  <c r="G51" i="5"/>
  <c r="F51" i="5"/>
  <c r="E51" i="5"/>
  <c r="D51" i="5"/>
  <c r="C51" i="5"/>
  <c r="B51" i="5"/>
  <c r="Q50" i="5"/>
  <c r="P50" i="5"/>
  <c r="O50" i="5"/>
  <c r="N50" i="5"/>
  <c r="M50" i="5"/>
  <c r="K50" i="5"/>
  <c r="J50" i="5"/>
  <c r="I50" i="5"/>
  <c r="H50" i="5"/>
  <c r="G50" i="5"/>
  <c r="F50" i="5"/>
  <c r="E50" i="5"/>
  <c r="D50" i="5"/>
  <c r="C50" i="5"/>
  <c r="B50" i="5"/>
  <c r="Q49" i="5"/>
  <c r="P49" i="5"/>
  <c r="O49" i="5"/>
  <c r="N49" i="5"/>
  <c r="M49" i="5"/>
  <c r="K49" i="5"/>
  <c r="J49" i="5"/>
  <c r="I49" i="5"/>
  <c r="H49" i="5"/>
  <c r="G49" i="5"/>
  <c r="F49" i="5"/>
  <c r="E49" i="5"/>
  <c r="D49" i="5"/>
  <c r="C49" i="5"/>
  <c r="B49" i="5"/>
  <c r="Q48" i="5"/>
  <c r="P48" i="5"/>
  <c r="O48" i="5"/>
  <c r="N48" i="5"/>
  <c r="M48" i="5"/>
  <c r="K48" i="5"/>
  <c r="J48" i="5"/>
  <c r="I48" i="5"/>
  <c r="H48" i="5"/>
  <c r="G48" i="5"/>
  <c r="F48" i="5"/>
  <c r="E48" i="5"/>
  <c r="D48" i="5"/>
  <c r="C48" i="5"/>
  <c r="B48" i="5"/>
  <c r="Q47" i="5"/>
  <c r="P47" i="5"/>
  <c r="O47" i="5"/>
  <c r="N47" i="5"/>
  <c r="M47" i="5"/>
  <c r="K47" i="5"/>
  <c r="J47" i="5"/>
  <c r="I47" i="5"/>
  <c r="H47" i="5"/>
  <c r="G47" i="5"/>
  <c r="F47" i="5"/>
  <c r="E47" i="5"/>
  <c r="D47" i="5"/>
  <c r="C47" i="5"/>
  <c r="B47" i="5"/>
  <c r="Q46" i="5"/>
  <c r="P46" i="5"/>
  <c r="O46" i="5"/>
  <c r="N46" i="5"/>
  <c r="M46" i="5"/>
  <c r="K46" i="5"/>
  <c r="J46" i="5"/>
  <c r="I46" i="5"/>
  <c r="H46" i="5"/>
  <c r="G46" i="5"/>
  <c r="F46" i="5"/>
  <c r="E46" i="5"/>
  <c r="D46" i="5"/>
  <c r="C46" i="5"/>
  <c r="B46" i="5"/>
  <c r="Q45" i="5"/>
  <c r="P45" i="5"/>
  <c r="O45" i="5"/>
  <c r="N45" i="5"/>
  <c r="M45" i="5"/>
  <c r="K45" i="5"/>
  <c r="J45" i="5"/>
  <c r="I45" i="5"/>
  <c r="H45" i="5"/>
  <c r="G45" i="5"/>
  <c r="F45" i="5"/>
  <c r="E45" i="5"/>
  <c r="D45" i="5"/>
  <c r="C45" i="5"/>
  <c r="B45" i="5"/>
  <c r="Q44" i="5"/>
  <c r="P44" i="5"/>
  <c r="O44" i="5"/>
  <c r="N44" i="5"/>
  <c r="M44" i="5"/>
  <c r="K44" i="5"/>
  <c r="J44" i="5"/>
  <c r="I44" i="5"/>
  <c r="H44" i="5"/>
  <c r="G44" i="5"/>
  <c r="F44" i="5"/>
  <c r="E44" i="5"/>
  <c r="D44" i="5"/>
  <c r="C44" i="5"/>
  <c r="B44" i="5"/>
  <c r="Q43" i="5"/>
  <c r="P43" i="5"/>
  <c r="O43" i="5"/>
  <c r="N43" i="5"/>
  <c r="M43" i="5"/>
  <c r="K43" i="5"/>
  <c r="J43" i="5"/>
  <c r="I43" i="5"/>
  <c r="H43" i="5"/>
  <c r="G43" i="5"/>
  <c r="F43" i="5"/>
  <c r="E43" i="5"/>
  <c r="D43" i="5"/>
  <c r="C43" i="5"/>
  <c r="B43" i="5"/>
  <c r="Q42" i="5"/>
  <c r="P42" i="5"/>
  <c r="O42" i="5"/>
  <c r="N42" i="5"/>
  <c r="M42" i="5"/>
  <c r="K42" i="5"/>
  <c r="J42" i="5"/>
  <c r="I42" i="5"/>
  <c r="H42" i="5"/>
  <c r="G42" i="5"/>
  <c r="F42" i="5"/>
  <c r="E42" i="5"/>
  <c r="D42" i="5"/>
  <c r="C42" i="5"/>
  <c r="B42" i="5"/>
  <c r="Q41" i="5"/>
  <c r="P41" i="5"/>
  <c r="O41" i="5"/>
  <c r="N41" i="5"/>
  <c r="M41" i="5"/>
  <c r="K41" i="5"/>
  <c r="J41" i="5"/>
  <c r="I41" i="5"/>
  <c r="H41" i="5"/>
  <c r="G41" i="5"/>
  <c r="F41" i="5"/>
  <c r="E41" i="5"/>
  <c r="D41" i="5"/>
  <c r="C41" i="5"/>
  <c r="B41" i="5"/>
  <c r="Q40" i="5"/>
  <c r="P40" i="5"/>
  <c r="O40" i="5"/>
  <c r="N40" i="5"/>
  <c r="M40" i="5"/>
  <c r="K40" i="5"/>
  <c r="J40" i="5"/>
  <c r="I40" i="5"/>
  <c r="H40" i="5"/>
  <c r="G40" i="5"/>
  <c r="F40" i="5"/>
  <c r="E40" i="5"/>
  <c r="D40" i="5"/>
  <c r="C40" i="5"/>
  <c r="B40" i="5"/>
  <c r="Q39" i="5"/>
  <c r="P39" i="5"/>
  <c r="O39" i="5"/>
  <c r="N39" i="5"/>
  <c r="M39" i="5"/>
  <c r="K39" i="5"/>
  <c r="J39" i="5"/>
  <c r="I39" i="5"/>
  <c r="H39" i="5"/>
  <c r="G39" i="5"/>
  <c r="F39" i="5"/>
  <c r="E39" i="5"/>
  <c r="D39" i="5"/>
  <c r="C39" i="5"/>
  <c r="B39" i="5"/>
  <c r="Q38" i="5"/>
  <c r="P38" i="5"/>
  <c r="O38" i="5"/>
  <c r="N38" i="5"/>
  <c r="M38" i="5"/>
  <c r="K38" i="5"/>
  <c r="J38" i="5"/>
  <c r="I38" i="5"/>
  <c r="H38" i="5"/>
  <c r="G38" i="5"/>
  <c r="F38" i="5"/>
  <c r="E38" i="5"/>
  <c r="D38" i="5"/>
  <c r="C38" i="5"/>
  <c r="B38" i="5"/>
  <c r="Q37" i="5"/>
  <c r="P37" i="5"/>
  <c r="O37" i="5"/>
  <c r="N37" i="5"/>
  <c r="M37" i="5"/>
  <c r="K37" i="5"/>
  <c r="J37" i="5"/>
  <c r="I37" i="5"/>
  <c r="H37" i="5"/>
  <c r="G37" i="5"/>
  <c r="F37" i="5"/>
  <c r="E37" i="5"/>
  <c r="D37" i="5"/>
  <c r="C37" i="5"/>
  <c r="B37" i="5"/>
  <c r="Q36" i="5"/>
  <c r="P36" i="5"/>
  <c r="O36" i="5"/>
  <c r="N36" i="5"/>
  <c r="M36" i="5"/>
  <c r="K36" i="5"/>
  <c r="J36" i="5"/>
  <c r="I36" i="5"/>
  <c r="H36" i="5"/>
  <c r="G36" i="5"/>
  <c r="F36" i="5"/>
  <c r="E36" i="5"/>
  <c r="D36" i="5"/>
  <c r="C36" i="5"/>
  <c r="B36" i="5"/>
  <c r="Q35" i="5"/>
  <c r="P35" i="5"/>
  <c r="O35" i="5"/>
  <c r="N35" i="5"/>
  <c r="M35" i="5"/>
  <c r="K35" i="5"/>
  <c r="J35" i="5"/>
  <c r="I35" i="5"/>
  <c r="H35" i="5"/>
  <c r="G35" i="5"/>
  <c r="F35" i="5"/>
  <c r="E35" i="5"/>
  <c r="D35" i="5"/>
  <c r="C35" i="5"/>
  <c r="B35" i="5"/>
  <c r="Q34" i="5"/>
  <c r="P34" i="5"/>
  <c r="O34" i="5"/>
  <c r="N34" i="5"/>
  <c r="M34" i="5"/>
  <c r="K34" i="5"/>
  <c r="J34" i="5"/>
  <c r="I34" i="5"/>
  <c r="H34" i="5"/>
  <c r="G34" i="5"/>
  <c r="F34" i="5"/>
  <c r="E34" i="5"/>
  <c r="D34" i="5"/>
  <c r="C34" i="5"/>
  <c r="B34" i="5"/>
  <c r="Q33" i="5"/>
  <c r="P33" i="5"/>
  <c r="O33" i="5"/>
  <c r="N33" i="5"/>
  <c r="M33" i="5"/>
  <c r="K33" i="5"/>
  <c r="J33" i="5"/>
  <c r="I33" i="5"/>
  <c r="H33" i="5"/>
  <c r="G33" i="5"/>
  <c r="F33" i="5"/>
  <c r="E33" i="5"/>
  <c r="D33" i="5"/>
  <c r="C33" i="5"/>
  <c r="B33" i="5"/>
  <c r="Q32" i="5"/>
  <c r="P32" i="5"/>
  <c r="O32" i="5"/>
  <c r="N32" i="5"/>
  <c r="M32" i="5"/>
  <c r="K32" i="5"/>
  <c r="J32" i="5"/>
  <c r="I32" i="5"/>
  <c r="H32" i="5"/>
  <c r="G32" i="5"/>
  <c r="F32" i="5"/>
  <c r="E32" i="5"/>
  <c r="D32" i="5"/>
  <c r="C32" i="5"/>
  <c r="B32" i="5"/>
  <c r="Q31" i="5"/>
  <c r="P31" i="5"/>
  <c r="O31" i="5"/>
  <c r="N31" i="5"/>
  <c r="M31" i="5"/>
  <c r="K31" i="5"/>
  <c r="J31" i="5"/>
  <c r="I31" i="5"/>
  <c r="H31" i="5"/>
  <c r="G31" i="5"/>
  <c r="F31" i="5"/>
  <c r="E31" i="5"/>
  <c r="D31" i="5"/>
  <c r="C31" i="5"/>
  <c r="B31" i="5"/>
  <c r="Q30" i="5"/>
  <c r="P30" i="5"/>
  <c r="O30" i="5"/>
  <c r="N30" i="5"/>
  <c r="M30" i="5"/>
  <c r="K30" i="5"/>
  <c r="J30" i="5"/>
  <c r="I30" i="5"/>
  <c r="H30" i="5"/>
  <c r="G30" i="5"/>
  <c r="F30" i="5"/>
  <c r="E30" i="5"/>
  <c r="D30" i="5"/>
  <c r="C30" i="5"/>
  <c r="B30" i="5"/>
  <c r="Q29" i="5"/>
  <c r="P29" i="5"/>
  <c r="O29" i="5"/>
  <c r="N29" i="5"/>
  <c r="M29" i="5"/>
  <c r="K29" i="5"/>
  <c r="J29" i="5"/>
  <c r="I29" i="5"/>
  <c r="H29" i="5"/>
  <c r="G29" i="5"/>
  <c r="F29" i="5"/>
  <c r="E29" i="5"/>
  <c r="D29" i="5"/>
  <c r="C29" i="5"/>
  <c r="B29" i="5"/>
  <c r="Q28" i="5"/>
  <c r="P28" i="5"/>
  <c r="O28" i="5"/>
  <c r="N28" i="5"/>
  <c r="M28" i="5"/>
  <c r="K28" i="5"/>
  <c r="J28" i="5"/>
  <c r="I28" i="5"/>
  <c r="H28" i="5"/>
  <c r="G28" i="5"/>
  <c r="F28" i="5"/>
  <c r="E28" i="5"/>
  <c r="D28" i="5"/>
  <c r="C28" i="5"/>
  <c r="B28" i="5"/>
  <c r="Q27" i="5"/>
  <c r="P27" i="5"/>
  <c r="O27" i="5"/>
  <c r="N27" i="5"/>
  <c r="M27" i="5"/>
  <c r="K27" i="5"/>
  <c r="J27" i="5"/>
  <c r="I27" i="5"/>
  <c r="H27" i="5"/>
  <c r="G27" i="5"/>
  <c r="F27" i="5"/>
  <c r="E27" i="5"/>
  <c r="D27" i="5"/>
  <c r="C27" i="5"/>
  <c r="B27" i="5"/>
  <c r="Q26" i="5"/>
  <c r="P26" i="5"/>
  <c r="O26" i="5"/>
  <c r="N26" i="5"/>
  <c r="M26" i="5"/>
  <c r="K26" i="5"/>
  <c r="J26" i="5"/>
  <c r="I26" i="5"/>
  <c r="H26" i="5"/>
  <c r="G26" i="5"/>
  <c r="F26" i="5"/>
  <c r="E26" i="5"/>
  <c r="D26" i="5"/>
  <c r="C26" i="5"/>
  <c r="B26" i="5"/>
  <c r="Q25" i="5"/>
  <c r="P25" i="5"/>
  <c r="O25" i="5"/>
  <c r="N25" i="5"/>
  <c r="M25" i="5"/>
  <c r="K25" i="5"/>
  <c r="J25" i="5"/>
  <c r="I25" i="5"/>
  <c r="H25" i="5"/>
  <c r="G25" i="5"/>
  <c r="F25" i="5"/>
  <c r="E25" i="5"/>
  <c r="D25" i="5"/>
  <c r="C25" i="5"/>
  <c r="B25" i="5"/>
  <c r="Q24" i="5"/>
  <c r="P24" i="5"/>
  <c r="O24" i="5"/>
  <c r="N24" i="5"/>
  <c r="M24" i="5"/>
  <c r="K24" i="5"/>
  <c r="J24" i="5"/>
  <c r="I24" i="5"/>
  <c r="H24" i="5"/>
  <c r="G24" i="5"/>
  <c r="F24" i="5"/>
  <c r="E24" i="5"/>
  <c r="D24" i="5"/>
  <c r="C24" i="5"/>
  <c r="B24" i="5"/>
  <c r="Q23" i="5"/>
  <c r="P23" i="5"/>
  <c r="O23" i="5"/>
  <c r="N23" i="5"/>
  <c r="M23" i="5"/>
  <c r="K23" i="5"/>
  <c r="J23" i="5"/>
  <c r="I23" i="5"/>
  <c r="H23" i="5"/>
  <c r="G23" i="5"/>
  <c r="F23" i="5"/>
  <c r="E23" i="5"/>
  <c r="D23" i="5"/>
  <c r="C23" i="5"/>
  <c r="B23" i="5"/>
  <c r="Q22" i="5"/>
  <c r="P22" i="5"/>
  <c r="O22" i="5"/>
  <c r="N22" i="5"/>
  <c r="M22" i="5"/>
  <c r="K22" i="5"/>
  <c r="J22" i="5"/>
  <c r="I22" i="5"/>
  <c r="H22" i="5"/>
  <c r="G22" i="5"/>
  <c r="F22" i="5"/>
  <c r="E22" i="5"/>
  <c r="D22" i="5"/>
  <c r="C22" i="5"/>
  <c r="B22" i="5"/>
  <c r="Q21" i="5"/>
  <c r="P21" i="5"/>
  <c r="O21" i="5"/>
  <c r="N21" i="5"/>
  <c r="M21" i="5"/>
  <c r="K21" i="5"/>
  <c r="J21" i="5"/>
  <c r="I21" i="5"/>
  <c r="H21" i="5"/>
  <c r="G21" i="5"/>
  <c r="F21" i="5"/>
  <c r="E21" i="5"/>
  <c r="D21" i="5"/>
  <c r="C21" i="5"/>
  <c r="B21" i="5"/>
  <c r="Q20" i="5"/>
  <c r="P20" i="5"/>
  <c r="O20" i="5"/>
  <c r="N20" i="5"/>
  <c r="M20" i="5"/>
  <c r="K20" i="5"/>
  <c r="J20" i="5"/>
  <c r="I20" i="5"/>
  <c r="H20" i="5"/>
  <c r="G20" i="5"/>
  <c r="F20" i="5"/>
  <c r="E20" i="5"/>
  <c r="D20" i="5"/>
  <c r="C20" i="5"/>
  <c r="B20" i="5"/>
  <c r="Q19" i="5"/>
  <c r="P19" i="5"/>
  <c r="O19" i="5"/>
  <c r="N19" i="5"/>
  <c r="M19" i="5"/>
  <c r="K19" i="5"/>
  <c r="J19" i="5"/>
  <c r="I19" i="5"/>
  <c r="H19" i="5"/>
  <c r="G19" i="5"/>
  <c r="F19" i="5"/>
  <c r="E19" i="5"/>
  <c r="D19" i="5"/>
  <c r="C19" i="5"/>
  <c r="B19" i="5"/>
  <c r="Q18" i="5"/>
  <c r="P18" i="5"/>
  <c r="O18" i="5"/>
  <c r="N18" i="5"/>
  <c r="M18" i="5"/>
  <c r="K18" i="5"/>
  <c r="J18" i="5"/>
  <c r="I18" i="5"/>
  <c r="H18" i="5"/>
  <c r="G18" i="5"/>
  <c r="F18" i="5"/>
  <c r="E18" i="5"/>
  <c r="D18" i="5"/>
  <c r="C18" i="5"/>
  <c r="B18" i="5"/>
  <c r="A18" i="5"/>
  <c r="A19" i="5" s="1"/>
  <c r="A20" i="5" s="1"/>
  <c r="A21" i="5" s="1"/>
  <c r="A22" i="5" s="1"/>
  <c r="A23" i="5" s="1"/>
  <c r="A24" i="5" s="1"/>
  <c r="A25" i="5" s="1"/>
  <c r="A26" i="5" s="1"/>
  <c r="A27" i="5" s="1"/>
  <c r="A28" i="5" s="1"/>
  <c r="A29" i="5" s="1"/>
  <c r="A30" i="5" s="1"/>
  <c r="A31" i="5" s="1"/>
  <c r="A32" i="5" s="1"/>
  <c r="A33" i="5" s="1"/>
  <c r="A34" i="5" s="1"/>
  <c r="A35" i="5" s="1"/>
  <c r="A36" i="5" s="1"/>
  <c r="A37" i="5" s="1"/>
  <c r="A38" i="5" s="1"/>
  <c r="A39" i="5" s="1"/>
  <c r="A40" i="5" s="1"/>
  <c r="A41" i="5" s="1"/>
  <c r="A42" i="5" s="1"/>
  <c r="A43" i="5" s="1"/>
  <c r="A44" i="5" s="1"/>
  <c r="A45" i="5" s="1"/>
  <c r="A46" i="5" s="1"/>
  <c r="A47" i="5" s="1"/>
  <c r="A48" i="5" s="1"/>
  <c r="A49" i="5" s="1"/>
  <c r="A50" i="5" s="1"/>
  <c r="A51" i="5" s="1"/>
  <c r="A52" i="5" s="1"/>
  <c r="A53" i="5" s="1"/>
  <c r="A54" i="5" s="1"/>
  <c r="A55" i="5" s="1"/>
  <c r="A56" i="5" s="1"/>
  <c r="A57" i="5" s="1"/>
  <c r="A58" i="5" s="1"/>
  <c r="A59" i="5" s="1"/>
  <c r="A60" i="5" s="1"/>
  <c r="A61" i="5" s="1"/>
  <c r="A62" i="5" s="1"/>
  <c r="A63" i="5" s="1"/>
  <c r="A64" i="5" s="1"/>
  <c r="A65" i="5" s="1"/>
  <c r="A66" i="5" s="1"/>
  <c r="A67" i="5" s="1"/>
  <c r="A68" i="5" s="1"/>
  <c r="A69" i="5" s="1"/>
  <c r="A70" i="5" s="1"/>
  <c r="A71" i="5" s="1"/>
  <c r="A72" i="5" s="1"/>
  <c r="A73" i="5" s="1"/>
  <c r="A74" i="5" s="1"/>
  <c r="A75" i="5" s="1"/>
  <c r="A76" i="5" s="1"/>
  <c r="A77" i="5" s="1"/>
  <c r="A78" i="5" s="1"/>
  <c r="A79" i="5" s="1"/>
  <c r="A80" i="5" s="1"/>
  <c r="A81" i="5" s="1"/>
  <c r="A82" i="5" s="1"/>
  <c r="A83" i="5" s="1"/>
  <c r="A84" i="5" s="1"/>
  <c r="A85" i="5" s="1"/>
  <c r="A86" i="5" s="1"/>
  <c r="A87" i="5" s="1"/>
  <c r="A88" i="5" s="1"/>
  <c r="A89" i="5" s="1"/>
  <c r="A90" i="5" s="1"/>
  <c r="A91" i="5" s="1"/>
  <c r="A92" i="5" s="1"/>
  <c r="A93" i="5" s="1"/>
  <c r="A94" i="5" s="1"/>
  <c r="A95" i="5" s="1"/>
  <c r="A96" i="5" s="1"/>
  <c r="A97" i="5" s="1"/>
  <c r="A98" i="5" s="1"/>
  <c r="A99" i="5" s="1"/>
  <c r="A100" i="5" s="1"/>
  <c r="A101" i="5" s="1"/>
  <c r="A102" i="5" s="1"/>
  <c r="A103" i="5" s="1"/>
  <c r="A104" i="5" s="1"/>
  <c r="A105" i="5" s="1"/>
  <c r="A106" i="5" s="1"/>
  <c r="A107" i="5" s="1"/>
  <c r="A108" i="5" s="1"/>
  <c r="A109" i="5" s="1"/>
  <c r="A110" i="5" s="1"/>
  <c r="A111" i="5" s="1"/>
  <c r="A112" i="5" s="1"/>
  <c r="A113" i="5" s="1"/>
  <c r="A114" i="5" s="1"/>
  <c r="A115" i="5" s="1"/>
  <c r="A116" i="5" s="1"/>
  <c r="Q17" i="5"/>
  <c r="P17" i="5"/>
  <c r="O17" i="5"/>
  <c r="N17" i="5"/>
  <c r="M17" i="5"/>
  <c r="K17" i="5"/>
  <c r="J17" i="5"/>
  <c r="I17" i="5"/>
  <c r="H17" i="5"/>
  <c r="G17" i="5"/>
  <c r="F17" i="5"/>
  <c r="E17" i="5"/>
  <c r="D17" i="5"/>
  <c r="C17" i="5"/>
  <c r="B17" i="5"/>
  <c r="U16" i="5"/>
  <c r="Q9" i="5" s="1"/>
  <c r="Q8" i="5"/>
  <c r="Q7" i="5"/>
  <c r="Q6" i="5"/>
  <c r="D3" i="5"/>
  <c r="Q118" i="4"/>
  <c r="P118" i="4"/>
  <c r="O118" i="4"/>
  <c r="N118" i="4"/>
  <c r="M118" i="4"/>
  <c r="K118" i="4"/>
  <c r="J118" i="4"/>
  <c r="I118" i="4"/>
  <c r="H118" i="4"/>
  <c r="G118" i="4"/>
  <c r="F118" i="4"/>
  <c r="E118" i="4"/>
  <c r="D118" i="4"/>
  <c r="C118" i="4"/>
  <c r="B118" i="4"/>
  <c r="Q117" i="4"/>
  <c r="P117" i="4"/>
  <c r="O117" i="4"/>
  <c r="N117" i="4"/>
  <c r="M117" i="4"/>
  <c r="K117" i="4"/>
  <c r="J117" i="4"/>
  <c r="I117" i="4"/>
  <c r="H117" i="4"/>
  <c r="G117" i="4"/>
  <c r="F117" i="4"/>
  <c r="E117" i="4"/>
  <c r="D117" i="4"/>
  <c r="C117" i="4"/>
  <c r="B117" i="4"/>
  <c r="Q116" i="4"/>
  <c r="P116" i="4"/>
  <c r="O116" i="4"/>
  <c r="N116" i="4"/>
  <c r="M116" i="4"/>
  <c r="K116" i="4"/>
  <c r="J116" i="4"/>
  <c r="I116" i="4"/>
  <c r="H116" i="4"/>
  <c r="G116" i="4"/>
  <c r="F116" i="4"/>
  <c r="E116" i="4"/>
  <c r="D116" i="4"/>
  <c r="C116" i="4"/>
  <c r="B116" i="4"/>
  <c r="Q115" i="4"/>
  <c r="P115" i="4"/>
  <c r="O115" i="4"/>
  <c r="N115" i="4"/>
  <c r="M115" i="4"/>
  <c r="K115" i="4"/>
  <c r="J115" i="4"/>
  <c r="I115" i="4"/>
  <c r="H115" i="4"/>
  <c r="G115" i="4"/>
  <c r="F115" i="4"/>
  <c r="E115" i="4"/>
  <c r="D115" i="4"/>
  <c r="C115" i="4"/>
  <c r="B115" i="4"/>
  <c r="Q114" i="4"/>
  <c r="P114" i="4"/>
  <c r="O114" i="4"/>
  <c r="N114" i="4"/>
  <c r="M114" i="4"/>
  <c r="K114" i="4"/>
  <c r="J114" i="4"/>
  <c r="I114" i="4"/>
  <c r="H114" i="4"/>
  <c r="G114" i="4"/>
  <c r="F114" i="4"/>
  <c r="E114" i="4"/>
  <c r="D114" i="4"/>
  <c r="C114" i="4"/>
  <c r="B114" i="4"/>
  <c r="Q113" i="4"/>
  <c r="P113" i="4"/>
  <c r="O113" i="4"/>
  <c r="N113" i="4"/>
  <c r="M113" i="4"/>
  <c r="K113" i="4"/>
  <c r="J113" i="4"/>
  <c r="I113" i="4"/>
  <c r="H113" i="4"/>
  <c r="G113" i="4"/>
  <c r="F113" i="4"/>
  <c r="E113" i="4"/>
  <c r="D113" i="4"/>
  <c r="C113" i="4"/>
  <c r="B113" i="4"/>
  <c r="Q112" i="4"/>
  <c r="P112" i="4"/>
  <c r="O112" i="4"/>
  <c r="N112" i="4"/>
  <c r="M112" i="4"/>
  <c r="K112" i="4"/>
  <c r="J112" i="4"/>
  <c r="I112" i="4"/>
  <c r="H112" i="4"/>
  <c r="G112" i="4"/>
  <c r="F112" i="4"/>
  <c r="E112" i="4"/>
  <c r="D112" i="4"/>
  <c r="C112" i="4"/>
  <c r="B112" i="4"/>
  <c r="Q111" i="4"/>
  <c r="P111" i="4"/>
  <c r="O111" i="4"/>
  <c r="N111" i="4"/>
  <c r="M111" i="4"/>
  <c r="K111" i="4"/>
  <c r="J111" i="4"/>
  <c r="I111" i="4"/>
  <c r="H111" i="4"/>
  <c r="G111" i="4"/>
  <c r="F111" i="4"/>
  <c r="E111" i="4"/>
  <c r="D111" i="4"/>
  <c r="C111" i="4"/>
  <c r="B111" i="4"/>
  <c r="Q110" i="4"/>
  <c r="P110" i="4"/>
  <c r="O110" i="4"/>
  <c r="N110" i="4"/>
  <c r="M110" i="4"/>
  <c r="K110" i="4"/>
  <c r="J110" i="4"/>
  <c r="I110" i="4"/>
  <c r="H110" i="4"/>
  <c r="G110" i="4"/>
  <c r="F110" i="4"/>
  <c r="E110" i="4"/>
  <c r="D110" i="4"/>
  <c r="C110" i="4"/>
  <c r="B110" i="4"/>
  <c r="Q109" i="4"/>
  <c r="P109" i="4"/>
  <c r="O109" i="4"/>
  <c r="N109" i="4"/>
  <c r="M109" i="4"/>
  <c r="K109" i="4"/>
  <c r="J109" i="4"/>
  <c r="I109" i="4"/>
  <c r="H109" i="4"/>
  <c r="G109" i="4"/>
  <c r="F109" i="4"/>
  <c r="E109" i="4"/>
  <c r="D109" i="4"/>
  <c r="C109" i="4"/>
  <c r="B109" i="4"/>
  <c r="Q108" i="4"/>
  <c r="P108" i="4"/>
  <c r="O108" i="4"/>
  <c r="N108" i="4"/>
  <c r="M108" i="4"/>
  <c r="K108" i="4"/>
  <c r="J108" i="4"/>
  <c r="I108" i="4"/>
  <c r="H108" i="4"/>
  <c r="G108" i="4"/>
  <c r="F108" i="4"/>
  <c r="E108" i="4"/>
  <c r="D108" i="4"/>
  <c r="C108" i="4"/>
  <c r="B108" i="4"/>
  <c r="Q107" i="4"/>
  <c r="P107" i="4"/>
  <c r="O107" i="4"/>
  <c r="N107" i="4"/>
  <c r="M107" i="4"/>
  <c r="K107" i="4"/>
  <c r="J107" i="4"/>
  <c r="I107" i="4"/>
  <c r="H107" i="4"/>
  <c r="G107" i="4"/>
  <c r="F107" i="4"/>
  <c r="E107" i="4"/>
  <c r="D107" i="4"/>
  <c r="C107" i="4"/>
  <c r="B107" i="4"/>
  <c r="Q106" i="4"/>
  <c r="P106" i="4"/>
  <c r="O106" i="4"/>
  <c r="N106" i="4"/>
  <c r="M106" i="4"/>
  <c r="K106" i="4"/>
  <c r="J106" i="4"/>
  <c r="I106" i="4"/>
  <c r="H106" i="4"/>
  <c r="G106" i="4"/>
  <c r="F106" i="4"/>
  <c r="E106" i="4"/>
  <c r="D106" i="4"/>
  <c r="C106" i="4"/>
  <c r="B106" i="4"/>
  <c r="Q105" i="4"/>
  <c r="P105" i="4"/>
  <c r="O105" i="4"/>
  <c r="N105" i="4"/>
  <c r="M105" i="4"/>
  <c r="K105" i="4"/>
  <c r="J105" i="4"/>
  <c r="I105" i="4"/>
  <c r="H105" i="4"/>
  <c r="G105" i="4"/>
  <c r="F105" i="4"/>
  <c r="E105" i="4"/>
  <c r="D105" i="4"/>
  <c r="C105" i="4"/>
  <c r="B105" i="4"/>
  <c r="Q104" i="4"/>
  <c r="P104" i="4"/>
  <c r="O104" i="4"/>
  <c r="N104" i="4"/>
  <c r="M104" i="4"/>
  <c r="K104" i="4"/>
  <c r="J104" i="4"/>
  <c r="I104" i="4"/>
  <c r="H104" i="4"/>
  <c r="G104" i="4"/>
  <c r="F104" i="4"/>
  <c r="E104" i="4"/>
  <c r="D104" i="4"/>
  <c r="C104" i="4"/>
  <c r="B104" i="4"/>
  <c r="Q103" i="4"/>
  <c r="P103" i="4"/>
  <c r="O103" i="4"/>
  <c r="N103" i="4"/>
  <c r="M103" i="4"/>
  <c r="K103" i="4"/>
  <c r="J103" i="4"/>
  <c r="I103" i="4"/>
  <c r="H103" i="4"/>
  <c r="G103" i="4"/>
  <c r="F103" i="4"/>
  <c r="E103" i="4"/>
  <c r="D103" i="4"/>
  <c r="C103" i="4"/>
  <c r="B103" i="4"/>
  <c r="Q102" i="4"/>
  <c r="P102" i="4"/>
  <c r="O102" i="4"/>
  <c r="N102" i="4"/>
  <c r="M102" i="4"/>
  <c r="K102" i="4"/>
  <c r="J102" i="4"/>
  <c r="I102" i="4"/>
  <c r="H102" i="4"/>
  <c r="G102" i="4"/>
  <c r="F102" i="4"/>
  <c r="E102" i="4"/>
  <c r="D102" i="4"/>
  <c r="C102" i="4"/>
  <c r="B102" i="4"/>
  <c r="Q101" i="4"/>
  <c r="P101" i="4"/>
  <c r="O101" i="4"/>
  <c r="N101" i="4"/>
  <c r="M101" i="4"/>
  <c r="K101" i="4"/>
  <c r="J101" i="4"/>
  <c r="I101" i="4"/>
  <c r="H101" i="4"/>
  <c r="G101" i="4"/>
  <c r="F101" i="4"/>
  <c r="E101" i="4"/>
  <c r="D101" i="4"/>
  <c r="C101" i="4"/>
  <c r="B101" i="4"/>
  <c r="Q100" i="4"/>
  <c r="P100" i="4"/>
  <c r="O100" i="4"/>
  <c r="N100" i="4"/>
  <c r="M100" i="4"/>
  <c r="K100" i="4"/>
  <c r="J100" i="4"/>
  <c r="I100" i="4"/>
  <c r="H100" i="4"/>
  <c r="G100" i="4"/>
  <c r="F100" i="4"/>
  <c r="E100" i="4"/>
  <c r="D100" i="4"/>
  <c r="C100" i="4"/>
  <c r="B100" i="4"/>
  <c r="Q99" i="4"/>
  <c r="P99" i="4"/>
  <c r="O99" i="4"/>
  <c r="N99" i="4"/>
  <c r="M99" i="4"/>
  <c r="K99" i="4"/>
  <c r="J99" i="4"/>
  <c r="I99" i="4"/>
  <c r="H99" i="4"/>
  <c r="G99" i="4"/>
  <c r="F99" i="4"/>
  <c r="E99" i="4"/>
  <c r="D99" i="4"/>
  <c r="C99" i="4"/>
  <c r="B99" i="4"/>
  <c r="Q98" i="4"/>
  <c r="P98" i="4"/>
  <c r="O98" i="4"/>
  <c r="N98" i="4"/>
  <c r="M98" i="4"/>
  <c r="K98" i="4"/>
  <c r="J98" i="4"/>
  <c r="I98" i="4"/>
  <c r="H98" i="4"/>
  <c r="G98" i="4"/>
  <c r="F98" i="4"/>
  <c r="E98" i="4"/>
  <c r="D98" i="4"/>
  <c r="C98" i="4"/>
  <c r="B98" i="4"/>
  <c r="Q97" i="4"/>
  <c r="P97" i="4"/>
  <c r="O97" i="4"/>
  <c r="N97" i="4"/>
  <c r="M97" i="4"/>
  <c r="K97" i="4"/>
  <c r="J97" i="4"/>
  <c r="I97" i="4"/>
  <c r="H97" i="4"/>
  <c r="G97" i="4"/>
  <c r="F97" i="4"/>
  <c r="E97" i="4"/>
  <c r="D97" i="4"/>
  <c r="C97" i="4"/>
  <c r="B97" i="4"/>
  <c r="Q96" i="4"/>
  <c r="P96" i="4"/>
  <c r="O96" i="4"/>
  <c r="N96" i="4"/>
  <c r="M96" i="4"/>
  <c r="K96" i="4"/>
  <c r="J96" i="4"/>
  <c r="I96" i="4"/>
  <c r="H96" i="4"/>
  <c r="G96" i="4"/>
  <c r="F96" i="4"/>
  <c r="E96" i="4"/>
  <c r="D96" i="4"/>
  <c r="C96" i="4"/>
  <c r="B96" i="4"/>
  <c r="Q95" i="4"/>
  <c r="P95" i="4"/>
  <c r="O95" i="4"/>
  <c r="N95" i="4"/>
  <c r="M95" i="4"/>
  <c r="K95" i="4"/>
  <c r="J95" i="4"/>
  <c r="I95" i="4"/>
  <c r="H95" i="4"/>
  <c r="G95" i="4"/>
  <c r="F95" i="4"/>
  <c r="E95" i="4"/>
  <c r="D95" i="4"/>
  <c r="C95" i="4"/>
  <c r="B95" i="4"/>
  <c r="Q94" i="4"/>
  <c r="P94" i="4"/>
  <c r="O94" i="4"/>
  <c r="N94" i="4"/>
  <c r="M94" i="4"/>
  <c r="K94" i="4"/>
  <c r="J94" i="4"/>
  <c r="I94" i="4"/>
  <c r="H94" i="4"/>
  <c r="G94" i="4"/>
  <c r="F94" i="4"/>
  <c r="E94" i="4"/>
  <c r="D94" i="4"/>
  <c r="C94" i="4"/>
  <c r="B94" i="4"/>
  <c r="Q93" i="4"/>
  <c r="P93" i="4"/>
  <c r="O93" i="4"/>
  <c r="N93" i="4"/>
  <c r="M93" i="4"/>
  <c r="K93" i="4"/>
  <c r="J93" i="4"/>
  <c r="I93" i="4"/>
  <c r="H93" i="4"/>
  <c r="G93" i="4"/>
  <c r="F93" i="4"/>
  <c r="E93" i="4"/>
  <c r="D93" i="4"/>
  <c r="C93" i="4"/>
  <c r="B93" i="4"/>
  <c r="Q92" i="4"/>
  <c r="P92" i="4"/>
  <c r="O92" i="4"/>
  <c r="N92" i="4"/>
  <c r="M92" i="4"/>
  <c r="K92" i="4"/>
  <c r="J92" i="4"/>
  <c r="I92" i="4"/>
  <c r="H92" i="4"/>
  <c r="G92" i="4"/>
  <c r="F92" i="4"/>
  <c r="E92" i="4"/>
  <c r="D92" i="4"/>
  <c r="C92" i="4"/>
  <c r="B92" i="4"/>
  <c r="Q91" i="4"/>
  <c r="P91" i="4"/>
  <c r="O91" i="4"/>
  <c r="N91" i="4"/>
  <c r="M91" i="4"/>
  <c r="K91" i="4"/>
  <c r="J91" i="4"/>
  <c r="I91" i="4"/>
  <c r="H91" i="4"/>
  <c r="G91" i="4"/>
  <c r="F91" i="4"/>
  <c r="E91" i="4"/>
  <c r="D91" i="4"/>
  <c r="C91" i="4"/>
  <c r="B91" i="4"/>
  <c r="Q90" i="4"/>
  <c r="P90" i="4"/>
  <c r="O90" i="4"/>
  <c r="N90" i="4"/>
  <c r="M90" i="4"/>
  <c r="K90" i="4"/>
  <c r="J90" i="4"/>
  <c r="I90" i="4"/>
  <c r="H90" i="4"/>
  <c r="G90" i="4"/>
  <c r="F90" i="4"/>
  <c r="E90" i="4"/>
  <c r="D90" i="4"/>
  <c r="C90" i="4"/>
  <c r="B90" i="4"/>
  <c r="Q89" i="4"/>
  <c r="P89" i="4"/>
  <c r="O89" i="4"/>
  <c r="N89" i="4"/>
  <c r="M89" i="4"/>
  <c r="K89" i="4"/>
  <c r="J89" i="4"/>
  <c r="I89" i="4"/>
  <c r="H89" i="4"/>
  <c r="G89" i="4"/>
  <c r="F89" i="4"/>
  <c r="E89" i="4"/>
  <c r="D89" i="4"/>
  <c r="C89" i="4"/>
  <c r="B89" i="4"/>
  <c r="Q88" i="4"/>
  <c r="P88" i="4"/>
  <c r="O88" i="4"/>
  <c r="N88" i="4"/>
  <c r="M88" i="4"/>
  <c r="K88" i="4"/>
  <c r="J88" i="4"/>
  <c r="I88" i="4"/>
  <c r="H88" i="4"/>
  <c r="G88" i="4"/>
  <c r="F88" i="4"/>
  <c r="E88" i="4"/>
  <c r="D88" i="4"/>
  <c r="C88" i="4"/>
  <c r="B88" i="4"/>
  <c r="Q87" i="4"/>
  <c r="P87" i="4"/>
  <c r="O87" i="4"/>
  <c r="N87" i="4"/>
  <c r="M87" i="4"/>
  <c r="K87" i="4"/>
  <c r="J87" i="4"/>
  <c r="I87" i="4"/>
  <c r="H87" i="4"/>
  <c r="G87" i="4"/>
  <c r="F87" i="4"/>
  <c r="E87" i="4"/>
  <c r="D87" i="4"/>
  <c r="C87" i="4"/>
  <c r="B87" i="4"/>
  <c r="Q86" i="4"/>
  <c r="P86" i="4"/>
  <c r="O86" i="4"/>
  <c r="N86" i="4"/>
  <c r="M86" i="4"/>
  <c r="K86" i="4"/>
  <c r="J86" i="4"/>
  <c r="I86" i="4"/>
  <c r="H86" i="4"/>
  <c r="G86" i="4"/>
  <c r="F86" i="4"/>
  <c r="E86" i="4"/>
  <c r="D86" i="4"/>
  <c r="C86" i="4"/>
  <c r="B86" i="4"/>
  <c r="Q85" i="4"/>
  <c r="P85" i="4"/>
  <c r="O85" i="4"/>
  <c r="N85" i="4"/>
  <c r="M85" i="4"/>
  <c r="K85" i="4"/>
  <c r="J85" i="4"/>
  <c r="I85" i="4"/>
  <c r="H85" i="4"/>
  <c r="G85" i="4"/>
  <c r="F85" i="4"/>
  <c r="E85" i="4"/>
  <c r="D85" i="4"/>
  <c r="C85" i="4"/>
  <c r="B85" i="4"/>
  <c r="Q84" i="4"/>
  <c r="P84" i="4"/>
  <c r="O84" i="4"/>
  <c r="N84" i="4"/>
  <c r="M84" i="4"/>
  <c r="K84" i="4"/>
  <c r="J84" i="4"/>
  <c r="I84" i="4"/>
  <c r="H84" i="4"/>
  <c r="G84" i="4"/>
  <c r="F84" i="4"/>
  <c r="E84" i="4"/>
  <c r="D84" i="4"/>
  <c r="C84" i="4"/>
  <c r="B84" i="4"/>
  <c r="Q83" i="4"/>
  <c r="P83" i="4"/>
  <c r="O83" i="4"/>
  <c r="N83" i="4"/>
  <c r="M83" i="4"/>
  <c r="K83" i="4"/>
  <c r="J83" i="4"/>
  <c r="I83" i="4"/>
  <c r="H83" i="4"/>
  <c r="G83" i="4"/>
  <c r="F83" i="4"/>
  <c r="E83" i="4"/>
  <c r="D83" i="4"/>
  <c r="C83" i="4"/>
  <c r="B83" i="4"/>
  <c r="Q82" i="4"/>
  <c r="P82" i="4"/>
  <c r="O82" i="4"/>
  <c r="N82" i="4"/>
  <c r="M82" i="4"/>
  <c r="K82" i="4"/>
  <c r="J82" i="4"/>
  <c r="I82" i="4"/>
  <c r="H82" i="4"/>
  <c r="G82" i="4"/>
  <c r="F82" i="4"/>
  <c r="E82" i="4"/>
  <c r="D82" i="4"/>
  <c r="C82" i="4"/>
  <c r="B82" i="4"/>
  <c r="Q81" i="4"/>
  <c r="P81" i="4"/>
  <c r="O81" i="4"/>
  <c r="N81" i="4"/>
  <c r="M81" i="4"/>
  <c r="K81" i="4"/>
  <c r="J81" i="4"/>
  <c r="I81" i="4"/>
  <c r="H81" i="4"/>
  <c r="G81" i="4"/>
  <c r="F81" i="4"/>
  <c r="E81" i="4"/>
  <c r="D81" i="4"/>
  <c r="C81" i="4"/>
  <c r="B81" i="4"/>
  <c r="Q80" i="4"/>
  <c r="P80" i="4"/>
  <c r="O80" i="4"/>
  <c r="N80" i="4"/>
  <c r="M80" i="4"/>
  <c r="K80" i="4"/>
  <c r="J80" i="4"/>
  <c r="I80" i="4"/>
  <c r="H80" i="4"/>
  <c r="G80" i="4"/>
  <c r="F80" i="4"/>
  <c r="E80" i="4"/>
  <c r="D80" i="4"/>
  <c r="C80" i="4"/>
  <c r="B80" i="4"/>
  <c r="Q79" i="4"/>
  <c r="P79" i="4"/>
  <c r="O79" i="4"/>
  <c r="N79" i="4"/>
  <c r="M79" i="4"/>
  <c r="K79" i="4"/>
  <c r="J79" i="4"/>
  <c r="I79" i="4"/>
  <c r="H79" i="4"/>
  <c r="G79" i="4"/>
  <c r="F79" i="4"/>
  <c r="E79" i="4"/>
  <c r="D79" i="4"/>
  <c r="C79" i="4"/>
  <c r="B79" i="4"/>
  <c r="Q78" i="4"/>
  <c r="P78" i="4"/>
  <c r="O78" i="4"/>
  <c r="N78" i="4"/>
  <c r="M78" i="4"/>
  <c r="K78" i="4"/>
  <c r="J78" i="4"/>
  <c r="I78" i="4"/>
  <c r="H78" i="4"/>
  <c r="G78" i="4"/>
  <c r="F78" i="4"/>
  <c r="E78" i="4"/>
  <c r="D78" i="4"/>
  <c r="C78" i="4"/>
  <c r="B78" i="4"/>
  <c r="Q77" i="4"/>
  <c r="P77" i="4"/>
  <c r="O77" i="4"/>
  <c r="N77" i="4"/>
  <c r="M77" i="4"/>
  <c r="K77" i="4"/>
  <c r="J77" i="4"/>
  <c r="I77" i="4"/>
  <c r="H77" i="4"/>
  <c r="G77" i="4"/>
  <c r="F77" i="4"/>
  <c r="E77" i="4"/>
  <c r="D77" i="4"/>
  <c r="C77" i="4"/>
  <c r="B77" i="4"/>
  <c r="Q76" i="4"/>
  <c r="P76" i="4"/>
  <c r="O76" i="4"/>
  <c r="N76" i="4"/>
  <c r="M76" i="4"/>
  <c r="K76" i="4"/>
  <c r="J76" i="4"/>
  <c r="I76" i="4"/>
  <c r="H76" i="4"/>
  <c r="G76" i="4"/>
  <c r="F76" i="4"/>
  <c r="E76" i="4"/>
  <c r="D76" i="4"/>
  <c r="C76" i="4"/>
  <c r="B76" i="4"/>
  <c r="Q75" i="4"/>
  <c r="P75" i="4"/>
  <c r="O75" i="4"/>
  <c r="N75" i="4"/>
  <c r="M75" i="4"/>
  <c r="K75" i="4"/>
  <c r="J75" i="4"/>
  <c r="I75" i="4"/>
  <c r="H75" i="4"/>
  <c r="G75" i="4"/>
  <c r="F75" i="4"/>
  <c r="E75" i="4"/>
  <c r="D75" i="4"/>
  <c r="C75" i="4"/>
  <c r="B75" i="4"/>
  <c r="Q74" i="4"/>
  <c r="P74" i="4"/>
  <c r="O74" i="4"/>
  <c r="N74" i="4"/>
  <c r="M74" i="4"/>
  <c r="K74" i="4"/>
  <c r="J74" i="4"/>
  <c r="I74" i="4"/>
  <c r="H74" i="4"/>
  <c r="G74" i="4"/>
  <c r="F74" i="4"/>
  <c r="E74" i="4"/>
  <c r="D74" i="4"/>
  <c r="C74" i="4"/>
  <c r="B74" i="4"/>
  <c r="Q73" i="4"/>
  <c r="P73" i="4"/>
  <c r="O73" i="4"/>
  <c r="N73" i="4"/>
  <c r="M73" i="4"/>
  <c r="K73" i="4"/>
  <c r="J73" i="4"/>
  <c r="I73" i="4"/>
  <c r="H73" i="4"/>
  <c r="G73" i="4"/>
  <c r="F73" i="4"/>
  <c r="E73" i="4"/>
  <c r="D73" i="4"/>
  <c r="C73" i="4"/>
  <c r="B73" i="4"/>
  <c r="Q72" i="4"/>
  <c r="P72" i="4"/>
  <c r="O72" i="4"/>
  <c r="N72" i="4"/>
  <c r="M72" i="4"/>
  <c r="K72" i="4"/>
  <c r="J72" i="4"/>
  <c r="I72" i="4"/>
  <c r="H72" i="4"/>
  <c r="G72" i="4"/>
  <c r="F72" i="4"/>
  <c r="E72" i="4"/>
  <c r="D72" i="4"/>
  <c r="C72" i="4"/>
  <c r="B72" i="4"/>
  <c r="Q71" i="4"/>
  <c r="P71" i="4"/>
  <c r="O71" i="4"/>
  <c r="N71" i="4"/>
  <c r="M71" i="4"/>
  <c r="K71" i="4"/>
  <c r="J71" i="4"/>
  <c r="I71" i="4"/>
  <c r="H71" i="4"/>
  <c r="G71" i="4"/>
  <c r="F71" i="4"/>
  <c r="E71" i="4"/>
  <c r="D71" i="4"/>
  <c r="C71" i="4"/>
  <c r="B71" i="4"/>
  <c r="Q70" i="4"/>
  <c r="P70" i="4"/>
  <c r="O70" i="4"/>
  <c r="N70" i="4"/>
  <c r="M70" i="4"/>
  <c r="K70" i="4"/>
  <c r="J70" i="4"/>
  <c r="I70" i="4"/>
  <c r="H70" i="4"/>
  <c r="G70" i="4"/>
  <c r="F70" i="4"/>
  <c r="E70" i="4"/>
  <c r="D70" i="4"/>
  <c r="C70" i="4"/>
  <c r="B70" i="4"/>
  <c r="Q69" i="4"/>
  <c r="P69" i="4"/>
  <c r="O69" i="4"/>
  <c r="N69" i="4"/>
  <c r="M69" i="4"/>
  <c r="K69" i="4"/>
  <c r="J69" i="4"/>
  <c r="I69" i="4"/>
  <c r="H69" i="4"/>
  <c r="G69" i="4"/>
  <c r="F69" i="4"/>
  <c r="E69" i="4"/>
  <c r="D69" i="4"/>
  <c r="C69" i="4"/>
  <c r="B69" i="4"/>
  <c r="Q68" i="4"/>
  <c r="P68" i="4"/>
  <c r="O68" i="4"/>
  <c r="N68" i="4"/>
  <c r="M68" i="4"/>
  <c r="K68" i="4"/>
  <c r="J68" i="4"/>
  <c r="I68" i="4"/>
  <c r="H68" i="4"/>
  <c r="G68" i="4"/>
  <c r="F68" i="4"/>
  <c r="E68" i="4"/>
  <c r="D68" i="4"/>
  <c r="C68" i="4"/>
  <c r="B68" i="4"/>
  <c r="Q67" i="4"/>
  <c r="P67" i="4"/>
  <c r="O67" i="4"/>
  <c r="N67" i="4"/>
  <c r="M67" i="4"/>
  <c r="K67" i="4"/>
  <c r="J67" i="4"/>
  <c r="I67" i="4"/>
  <c r="H67" i="4"/>
  <c r="G67" i="4"/>
  <c r="F67" i="4"/>
  <c r="E67" i="4"/>
  <c r="D67" i="4"/>
  <c r="C67" i="4"/>
  <c r="B67" i="4"/>
  <c r="Q66" i="4"/>
  <c r="P66" i="4"/>
  <c r="O66" i="4"/>
  <c r="N66" i="4"/>
  <c r="M66" i="4"/>
  <c r="K66" i="4"/>
  <c r="J66" i="4"/>
  <c r="I66" i="4"/>
  <c r="H66" i="4"/>
  <c r="G66" i="4"/>
  <c r="F66" i="4"/>
  <c r="E66" i="4"/>
  <c r="D66" i="4"/>
  <c r="C66" i="4"/>
  <c r="B66" i="4"/>
  <c r="Q65" i="4"/>
  <c r="P65" i="4"/>
  <c r="O65" i="4"/>
  <c r="N65" i="4"/>
  <c r="M65" i="4"/>
  <c r="K65" i="4"/>
  <c r="J65" i="4"/>
  <c r="I65" i="4"/>
  <c r="H65" i="4"/>
  <c r="G65" i="4"/>
  <c r="F65" i="4"/>
  <c r="E65" i="4"/>
  <c r="D65" i="4"/>
  <c r="C65" i="4"/>
  <c r="B65" i="4"/>
  <c r="Q64" i="4"/>
  <c r="P64" i="4"/>
  <c r="O64" i="4"/>
  <c r="N64" i="4"/>
  <c r="M64" i="4"/>
  <c r="K64" i="4"/>
  <c r="J64" i="4"/>
  <c r="I64" i="4"/>
  <c r="H64" i="4"/>
  <c r="G64" i="4"/>
  <c r="F64" i="4"/>
  <c r="E64" i="4"/>
  <c r="D64" i="4"/>
  <c r="C64" i="4"/>
  <c r="B64" i="4"/>
  <c r="Q63" i="4"/>
  <c r="P63" i="4"/>
  <c r="O63" i="4"/>
  <c r="N63" i="4"/>
  <c r="M63" i="4"/>
  <c r="K63" i="4"/>
  <c r="J63" i="4"/>
  <c r="I63" i="4"/>
  <c r="H63" i="4"/>
  <c r="G63" i="4"/>
  <c r="F63" i="4"/>
  <c r="E63" i="4"/>
  <c r="D63" i="4"/>
  <c r="C63" i="4"/>
  <c r="B63" i="4"/>
  <c r="Q62" i="4"/>
  <c r="P62" i="4"/>
  <c r="O62" i="4"/>
  <c r="N62" i="4"/>
  <c r="M62" i="4"/>
  <c r="K62" i="4"/>
  <c r="J62" i="4"/>
  <c r="I62" i="4"/>
  <c r="H62" i="4"/>
  <c r="G62" i="4"/>
  <c r="F62" i="4"/>
  <c r="E62" i="4"/>
  <c r="D62" i="4"/>
  <c r="C62" i="4"/>
  <c r="B62" i="4"/>
  <c r="Q61" i="4"/>
  <c r="P61" i="4"/>
  <c r="O61" i="4"/>
  <c r="N61" i="4"/>
  <c r="M61" i="4"/>
  <c r="K61" i="4"/>
  <c r="J61" i="4"/>
  <c r="I61" i="4"/>
  <c r="H61" i="4"/>
  <c r="G61" i="4"/>
  <c r="F61" i="4"/>
  <c r="E61" i="4"/>
  <c r="D61" i="4"/>
  <c r="C61" i="4"/>
  <c r="B61" i="4"/>
  <c r="Q60" i="4"/>
  <c r="P60" i="4"/>
  <c r="O60" i="4"/>
  <c r="N60" i="4"/>
  <c r="M60" i="4"/>
  <c r="K60" i="4"/>
  <c r="J60" i="4"/>
  <c r="I60" i="4"/>
  <c r="H60" i="4"/>
  <c r="G60" i="4"/>
  <c r="F60" i="4"/>
  <c r="E60" i="4"/>
  <c r="D60" i="4"/>
  <c r="C60" i="4"/>
  <c r="B60" i="4"/>
  <c r="Q59" i="4"/>
  <c r="P59" i="4"/>
  <c r="O59" i="4"/>
  <c r="N59" i="4"/>
  <c r="M59" i="4"/>
  <c r="K59" i="4"/>
  <c r="J59" i="4"/>
  <c r="I59" i="4"/>
  <c r="H59" i="4"/>
  <c r="G59" i="4"/>
  <c r="F59" i="4"/>
  <c r="E59" i="4"/>
  <c r="D59" i="4"/>
  <c r="C59" i="4"/>
  <c r="B59" i="4"/>
  <c r="Q58" i="4"/>
  <c r="P58" i="4"/>
  <c r="O58" i="4"/>
  <c r="N58" i="4"/>
  <c r="M58" i="4"/>
  <c r="K58" i="4"/>
  <c r="J58" i="4"/>
  <c r="I58" i="4"/>
  <c r="H58" i="4"/>
  <c r="G58" i="4"/>
  <c r="F58" i="4"/>
  <c r="E58" i="4"/>
  <c r="D58" i="4"/>
  <c r="C58" i="4"/>
  <c r="B58" i="4"/>
  <c r="Q57" i="4"/>
  <c r="P57" i="4"/>
  <c r="O57" i="4"/>
  <c r="N57" i="4"/>
  <c r="M57" i="4"/>
  <c r="K57" i="4"/>
  <c r="J57" i="4"/>
  <c r="I57" i="4"/>
  <c r="H57" i="4"/>
  <c r="G57" i="4"/>
  <c r="F57" i="4"/>
  <c r="E57" i="4"/>
  <c r="D57" i="4"/>
  <c r="C57" i="4"/>
  <c r="B57" i="4"/>
  <c r="Q56" i="4"/>
  <c r="P56" i="4"/>
  <c r="O56" i="4"/>
  <c r="N56" i="4"/>
  <c r="M56" i="4"/>
  <c r="K56" i="4"/>
  <c r="J56" i="4"/>
  <c r="I56" i="4"/>
  <c r="H56" i="4"/>
  <c r="G56" i="4"/>
  <c r="F56" i="4"/>
  <c r="E56" i="4"/>
  <c r="D56" i="4"/>
  <c r="C56" i="4"/>
  <c r="B56" i="4"/>
  <c r="Q55" i="4"/>
  <c r="P55" i="4"/>
  <c r="O55" i="4"/>
  <c r="N55" i="4"/>
  <c r="M55" i="4"/>
  <c r="K55" i="4"/>
  <c r="J55" i="4"/>
  <c r="I55" i="4"/>
  <c r="H55" i="4"/>
  <c r="G55" i="4"/>
  <c r="F55" i="4"/>
  <c r="E55" i="4"/>
  <c r="D55" i="4"/>
  <c r="C55" i="4"/>
  <c r="B55" i="4"/>
  <c r="Q54" i="4"/>
  <c r="P54" i="4"/>
  <c r="O54" i="4"/>
  <c r="N54" i="4"/>
  <c r="M54" i="4"/>
  <c r="K54" i="4"/>
  <c r="J54" i="4"/>
  <c r="I54" i="4"/>
  <c r="H54" i="4"/>
  <c r="G54" i="4"/>
  <c r="F54" i="4"/>
  <c r="E54" i="4"/>
  <c r="D54" i="4"/>
  <c r="C54" i="4"/>
  <c r="B54" i="4"/>
  <c r="Q53" i="4"/>
  <c r="P53" i="4"/>
  <c r="O53" i="4"/>
  <c r="N53" i="4"/>
  <c r="M53" i="4"/>
  <c r="K53" i="4"/>
  <c r="J53" i="4"/>
  <c r="I53" i="4"/>
  <c r="H53" i="4"/>
  <c r="G53" i="4"/>
  <c r="F53" i="4"/>
  <c r="E53" i="4"/>
  <c r="D53" i="4"/>
  <c r="C53" i="4"/>
  <c r="B53" i="4"/>
  <c r="Q52" i="4"/>
  <c r="P52" i="4"/>
  <c r="O52" i="4"/>
  <c r="N52" i="4"/>
  <c r="M52" i="4"/>
  <c r="K52" i="4"/>
  <c r="J52" i="4"/>
  <c r="I52" i="4"/>
  <c r="H52" i="4"/>
  <c r="G52" i="4"/>
  <c r="F52" i="4"/>
  <c r="E52" i="4"/>
  <c r="D52" i="4"/>
  <c r="C52" i="4"/>
  <c r="B52" i="4"/>
  <c r="Q51" i="4"/>
  <c r="P51" i="4"/>
  <c r="O51" i="4"/>
  <c r="N51" i="4"/>
  <c r="M51" i="4"/>
  <c r="K51" i="4"/>
  <c r="J51" i="4"/>
  <c r="I51" i="4"/>
  <c r="H51" i="4"/>
  <c r="G51" i="4"/>
  <c r="F51" i="4"/>
  <c r="E51" i="4"/>
  <c r="D51" i="4"/>
  <c r="C51" i="4"/>
  <c r="B51" i="4"/>
  <c r="Q50" i="4"/>
  <c r="P50" i="4"/>
  <c r="O50" i="4"/>
  <c r="N50" i="4"/>
  <c r="M50" i="4"/>
  <c r="K50" i="4"/>
  <c r="J50" i="4"/>
  <c r="I50" i="4"/>
  <c r="H50" i="4"/>
  <c r="G50" i="4"/>
  <c r="F50" i="4"/>
  <c r="E50" i="4"/>
  <c r="D50" i="4"/>
  <c r="C50" i="4"/>
  <c r="B50" i="4"/>
  <c r="Q49" i="4"/>
  <c r="P49" i="4"/>
  <c r="O49" i="4"/>
  <c r="N49" i="4"/>
  <c r="M49" i="4"/>
  <c r="K49" i="4"/>
  <c r="J49" i="4"/>
  <c r="I49" i="4"/>
  <c r="H49" i="4"/>
  <c r="G49" i="4"/>
  <c r="F49" i="4"/>
  <c r="E49" i="4"/>
  <c r="D49" i="4"/>
  <c r="C49" i="4"/>
  <c r="B49" i="4"/>
  <c r="Q48" i="4"/>
  <c r="P48" i="4"/>
  <c r="O48" i="4"/>
  <c r="N48" i="4"/>
  <c r="M48" i="4"/>
  <c r="K48" i="4"/>
  <c r="J48" i="4"/>
  <c r="I48" i="4"/>
  <c r="H48" i="4"/>
  <c r="G48" i="4"/>
  <c r="F48" i="4"/>
  <c r="E48" i="4"/>
  <c r="D48" i="4"/>
  <c r="C48" i="4"/>
  <c r="B48" i="4"/>
  <c r="Q47" i="4"/>
  <c r="P47" i="4"/>
  <c r="O47" i="4"/>
  <c r="N47" i="4"/>
  <c r="M47" i="4"/>
  <c r="K47" i="4"/>
  <c r="J47" i="4"/>
  <c r="I47" i="4"/>
  <c r="H47" i="4"/>
  <c r="G47" i="4"/>
  <c r="F47" i="4"/>
  <c r="E47" i="4"/>
  <c r="D47" i="4"/>
  <c r="C47" i="4"/>
  <c r="B47" i="4"/>
  <c r="Q46" i="4"/>
  <c r="P46" i="4"/>
  <c r="O46" i="4"/>
  <c r="N46" i="4"/>
  <c r="M46" i="4"/>
  <c r="K46" i="4"/>
  <c r="J46" i="4"/>
  <c r="I46" i="4"/>
  <c r="H46" i="4"/>
  <c r="G46" i="4"/>
  <c r="F46" i="4"/>
  <c r="E46" i="4"/>
  <c r="D46" i="4"/>
  <c r="C46" i="4"/>
  <c r="B46" i="4"/>
  <c r="Q45" i="4"/>
  <c r="P45" i="4"/>
  <c r="O45" i="4"/>
  <c r="N45" i="4"/>
  <c r="M45" i="4"/>
  <c r="K45" i="4"/>
  <c r="J45" i="4"/>
  <c r="I45" i="4"/>
  <c r="H45" i="4"/>
  <c r="G45" i="4"/>
  <c r="F45" i="4"/>
  <c r="E45" i="4"/>
  <c r="D45" i="4"/>
  <c r="C45" i="4"/>
  <c r="B45" i="4"/>
  <c r="Q44" i="4"/>
  <c r="P44" i="4"/>
  <c r="O44" i="4"/>
  <c r="N44" i="4"/>
  <c r="M44" i="4"/>
  <c r="K44" i="4"/>
  <c r="J44" i="4"/>
  <c r="I44" i="4"/>
  <c r="H44" i="4"/>
  <c r="G44" i="4"/>
  <c r="F44" i="4"/>
  <c r="E44" i="4"/>
  <c r="D44" i="4"/>
  <c r="C44" i="4"/>
  <c r="B44" i="4"/>
  <c r="Q43" i="4"/>
  <c r="P43" i="4"/>
  <c r="O43" i="4"/>
  <c r="N43" i="4"/>
  <c r="M43" i="4"/>
  <c r="K43" i="4"/>
  <c r="J43" i="4"/>
  <c r="I43" i="4"/>
  <c r="H43" i="4"/>
  <c r="G43" i="4"/>
  <c r="F43" i="4"/>
  <c r="E43" i="4"/>
  <c r="D43" i="4"/>
  <c r="C43" i="4"/>
  <c r="B43" i="4"/>
  <c r="Q42" i="4"/>
  <c r="P42" i="4"/>
  <c r="O42" i="4"/>
  <c r="N42" i="4"/>
  <c r="M42" i="4"/>
  <c r="K42" i="4"/>
  <c r="J42" i="4"/>
  <c r="I42" i="4"/>
  <c r="H42" i="4"/>
  <c r="G42" i="4"/>
  <c r="F42" i="4"/>
  <c r="E42" i="4"/>
  <c r="D42" i="4"/>
  <c r="C42" i="4"/>
  <c r="B42" i="4"/>
  <c r="Q41" i="4"/>
  <c r="P41" i="4"/>
  <c r="O41" i="4"/>
  <c r="N41" i="4"/>
  <c r="M41" i="4"/>
  <c r="K41" i="4"/>
  <c r="J41" i="4"/>
  <c r="I41" i="4"/>
  <c r="H41" i="4"/>
  <c r="G41" i="4"/>
  <c r="F41" i="4"/>
  <c r="E41" i="4"/>
  <c r="D41" i="4"/>
  <c r="C41" i="4"/>
  <c r="B41" i="4"/>
  <c r="Q40" i="4"/>
  <c r="P40" i="4"/>
  <c r="O40" i="4"/>
  <c r="N40" i="4"/>
  <c r="M40" i="4"/>
  <c r="K40" i="4"/>
  <c r="J40" i="4"/>
  <c r="I40" i="4"/>
  <c r="H40" i="4"/>
  <c r="G40" i="4"/>
  <c r="F40" i="4"/>
  <c r="E40" i="4"/>
  <c r="D40" i="4"/>
  <c r="C40" i="4"/>
  <c r="B40" i="4"/>
  <c r="Q39" i="4"/>
  <c r="P39" i="4"/>
  <c r="O39" i="4"/>
  <c r="N39" i="4"/>
  <c r="M39" i="4"/>
  <c r="K39" i="4"/>
  <c r="J39" i="4"/>
  <c r="I39" i="4"/>
  <c r="H39" i="4"/>
  <c r="G39" i="4"/>
  <c r="F39" i="4"/>
  <c r="E39" i="4"/>
  <c r="D39" i="4"/>
  <c r="C39" i="4"/>
  <c r="B39" i="4"/>
  <c r="Q38" i="4"/>
  <c r="P38" i="4"/>
  <c r="O38" i="4"/>
  <c r="N38" i="4"/>
  <c r="M38" i="4"/>
  <c r="K38" i="4"/>
  <c r="J38" i="4"/>
  <c r="I38" i="4"/>
  <c r="H38" i="4"/>
  <c r="G38" i="4"/>
  <c r="F38" i="4"/>
  <c r="E38" i="4"/>
  <c r="D38" i="4"/>
  <c r="C38" i="4"/>
  <c r="B38" i="4"/>
  <c r="Q37" i="4"/>
  <c r="P37" i="4"/>
  <c r="O37" i="4"/>
  <c r="N37" i="4"/>
  <c r="M37" i="4"/>
  <c r="K37" i="4"/>
  <c r="J37" i="4"/>
  <c r="I37" i="4"/>
  <c r="H37" i="4"/>
  <c r="G37" i="4"/>
  <c r="F37" i="4"/>
  <c r="E37" i="4"/>
  <c r="D37" i="4"/>
  <c r="C37" i="4"/>
  <c r="B37" i="4"/>
  <c r="Q36" i="4"/>
  <c r="P36" i="4"/>
  <c r="O36" i="4"/>
  <c r="N36" i="4"/>
  <c r="M36" i="4"/>
  <c r="K36" i="4"/>
  <c r="J36" i="4"/>
  <c r="I36" i="4"/>
  <c r="H36" i="4"/>
  <c r="G36" i="4"/>
  <c r="F36" i="4"/>
  <c r="E36" i="4"/>
  <c r="D36" i="4"/>
  <c r="C36" i="4"/>
  <c r="B36" i="4"/>
  <c r="Q35" i="4"/>
  <c r="P35" i="4"/>
  <c r="O35" i="4"/>
  <c r="N35" i="4"/>
  <c r="M35" i="4"/>
  <c r="K35" i="4"/>
  <c r="J35" i="4"/>
  <c r="I35" i="4"/>
  <c r="H35" i="4"/>
  <c r="G35" i="4"/>
  <c r="F35" i="4"/>
  <c r="E35" i="4"/>
  <c r="D35" i="4"/>
  <c r="C35" i="4"/>
  <c r="B35" i="4"/>
  <c r="Q34" i="4"/>
  <c r="P34" i="4"/>
  <c r="O34" i="4"/>
  <c r="N34" i="4"/>
  <c r="M34" i="4"/>
  <c r="K34" i="4"/>
  <c r="J34" i="4"/>
  <c r="I34" i="4"/>
  <c r="H34" i="4"/>
  <c r="G34" i="4"/>
  <c r="F34" i="4"/>
  <c r="E34" i="4"/>
  <c r="D34" i="4"/>
  <c r="C34" i="4"/>
  <c r="B34" i="4"/>
  <c r="Q33" i="4"/>
  <c r="P33" i="4"/>
  <c r="O33" i="4"/>
  <c r="N33" i="4"/>
  <c r="M33" i="4"/>
  <c r="K33" i="4"/>
  <c r="J33" i="4"/>
  <c r="I33" i="4"/>
  <c r="H33" i="4"/>
  <c r="G33" i="4"/>
  <c r="F33" i="4"/>
  <c r="E33" i="4"/>
  <c r="D33" i="4"/>
  <c r="C33" i="4"/>
  <c r="B33" i="4"/>
  <c r="Q32" i="4"/>
  <c r="P32" i="4"/>
  <c r="O32" i="4"/>
  <c r="N32" i="4"/>
  <c r="M32" i="4"/>
  <c r="K32" i="4"/>
  <c r="J32" i="4"/>
  <c r="I32" i="4"/>
  <c r="H32" i="4"/>
  <c r="G32" i="4"/>
  <c r="F32" i="4"/>
  <c r="E32" i="4"/>
  <c r="D32" i="4"/>
  <c r="C32" i="4"/>
  <c r="B32" i="4"/>
  <c r="Q31" i="4"/>
  <c r="P31" i="4"/>
  <c r="O31" i="4"/>
  <c r="N31" i="4"/>
  <c r="M31" i="4"/>
  <c r="K31" i="4"/>
  <c r="J31" i="4"/>
  <c r="I31" i="4"/>
  <c r="H31" i="4"/>
  <c r="G31" i="4"/>
  <c r="F31" i="4"/>
  <c r="E31" i="4"/>
  <c r="D31" i="4"/>
  <c r="C31" i="4"/>
  <c r="B31" i="4"/>
  <c r="Q30" i="4"/>
  <c r="P30" i="4"/>
  <c r="O30" i="4"/>
  <c r="N30" i="4"/>
  <c r="M30" i="4"/>
  <c r="K30" i="4"/>
  <c r="J30" i="4"/>
  <c r="I30" i="4"/>
  <c r="H30" i="4"/>
  <c r="G30" i="4"/>
  <c r="F30" i="4"/>
  <c r="E30" i="4"/>
  <c r="D30" i="4"/>
  <c r="C30" i="4"/>
  <c r="B30" i="4"/>
  <c r="Q29" i="4"/>
  <c r="P29" i="4"/>
  <c r="O29" i="4"/>
  <c r="N29" i="4"/>
  <c r="M29" i="4"/>
  <c r="K29" i="4"/>
  <c r="J29" i="4"/>
  <c r="I29" i="4"/>
  <c r="H29" i="4"/>
  <c r="G29" i="4"/>
  <c r="F29" i="4"/>
  <c r="E29" i="4"/>
  <c r="D29" i="4"/>
  <c r="C29" i="4"/>
  <c r="B29" i="4"/>
  <c r="Q28" i="4"/>
  <c r="P28" i="4"/>
  <c r="O28" i="4"/>
  <c r="N28" i="4"/>
  <c r="M28" i="4"/>
  <c r="K28" i="4"/>
  <c r="J28" i="4"/>
  <c r="I28" i="4"/>
  <c r="H28" i="4"/>
  <c r="G28" i="4"/>
  <c r="F28" i="4"/>
  <c r="E28" i="4"/>
  <c r="D28" i="4"/>
  <c r="C28" i="4"/>
  <c r="B28" i="4"/>
  <c r="Q27" i="4"/>
  <c r="P27" i="4"/>
  <c r="O27" i="4"/>
  <c r="N27" i="4"/>
  <c r="M27" i="4"/>
  <c r="K27" i="4"/>
  <c r="J27" i="4"/>
  <c r="I27" i="4"/>
  <c r="H27" i="4"/>
  <c r="G27" i="4"/>
  <c r="F27" i="4"/>
  <c r="E27" i="4"/>
  <c r="D27" i="4"/>
  <c r="C27" i="4"/>
  <c r="B27" i="4"/>
  <c r="Q26" i="4"/>
  <c r="P26" i="4"/>
  <c r="O26" i="4"/>
  <c r="N26" i="4"/>
  <c r="M26" i="4"/>
  <c r="K26" i="4"/>
  <c r="J26" i="4"/>
  <c r="I26" i="4"/>
  <c r="H26" i="4"/>
  <c r="G26" i="4"/>
  <c r="F26" i="4"/>
  <c r="E26" i="4"/>
  <c r="D26" i="4"/>
  <c r="C26" i="4"/>
  <c r="B26" i="4"/>
  <c r="Q25" i="4"/>
  <c r="P25" i="4"/>
  <c r="O25" i="4"/>
  <c r="N25" i="4"/>
  <c r="M25" i="4"/>
  <c r="K25" i="4"/>
  <c r="J25" i="4"/>
  <c r="I25" i="4"/>
  <c r="H25" i="4"/>
  <c r="G25" i="4"/>
  <c r="F25" i="4"/>
  <c r="E25" i="4"/>
  <c r="D25" i="4"/>
  <c r="C25" i="4"/>
  <c r="B25" i="4"/>
  <c r="Q24" i="4"/>
  <c r="P24" i="4"/>
  <c r="O24" i="4"/>
  <c r="N24" i="4"/>
  <c r="M24" i="4"/>
  <c r="K24" i="4"/>
  <c r="J24" i="4"/>
  <c r="I24" i="4"/>
  <c r="H24" i="4"/>
  <c r="G24" i="4"/>
  <c r="F24" i="4"/>
  <c r="E24" i="4"/>
  <c r="D24" i="4"/>
  <c r="C24" i="4"/>
  <c r="B24" i="4"/>
  <c r="Q23" i="4"/>
  <c r="P23" i="4"/>
  <c r="O23" i="4"/>
  <c r="N23" i="4"/>
  <c r="M23" i="4"/>
  <c r="K23" i="4"/>
  <c r="J23" i="4"/>
  <c r="I23" i="4"/>
  <c r="H23" i="4"/>
  <c r="G23" i="4"/>
  <c r="F23" i="4"/>
  <c r="E23" i="4"/>
  <c r="D23" i="4"/>
  <c r="C23" i="4"/>
  <c r="B23" i="4"/>
  <c r="Q22" i="4"/>
  <c r="P22" i="4"/>
  <c r="O22" i="4"/>
  <c r="N22" i="4"/>
  <c r="M22" i="4"/>
  <c r="K22" i="4"/>
  <c r="J22" i="4"/>
  <c r="I22" i="4"/>
  <c r="H22" i="4"/>
  <c r="G22" i="4"/>
  <c r="F22" i="4"/>
  <c r="E22" i="4"/>
  <c r="D22" i="4"/>
  <c r="C22" i="4"/>
  <c r="B22" i="4"/>
  <c r="Q21" i="4"/>
  <c r="P21" i="4"/>
  <c r="O21" i="4"/>
  <c r="N21" i="4"/>
  <c r="M21" i="4"/>
  <c r="K21" i="4"/>
  <c r="J21" i="4"/>
  <c r="I21" i="4"/>
  <c r="H21" i="4"/>
  <c r="G21" i="4"/>
  <c r="F21" i="4"/>
  <c r="E21" i="4"/>
  <c r="D21" i="4"/>
  <c r="C21" i="4"/>
  <c r="B21" i="4"/>
  <c r="Q20" i="4"/>
  <c r="P20" i="4"/>
  <c r="O20" i="4"/>
  <c r="N20" i="4"/>
  <c r="M20" i="4"/>
  <c r="K20" i="4"/>
  <c r="J20" i="4"/>
  <c r="I20" i="4"/>
  <c r="H20" i="4"/>
  <c r="G20" i="4"/>
  <c r="F20" i="4"/>
  <c r="E20" i="4"/>
  <c r="D20" i="4"/>
  <c r="C20" i="4"/>
  <c r="B20" i="4"/>
  <c r="A20" i="4"/>
  <c r="A21" i="4" s="1"/>
  <c r="A22" i="4" s="1"/>
  <c r="A23" i="4" s="1"/>
  <c r="A24" i="4" s="1"/>
  <c r="A25" i="4" s="1"/>
  <c r="A26" i="4" s="1"/>
  <c r="A27" i="4" s="1"/>
  <c r="A28" i="4" s="1"/>
  <c r="A29" i="4" s="1"/>
  <c r="A30" i="4" s="1"/>
  <c r="A31" i="4" s="1"/>
  <c r="A32" i="4" s="1"/>
  <c r="A33" i="4" s="1"/>
  <c r="A34" i="4" s="1"/>
  <c r="A35" i="4" s="1"/>
  <c r="A36" i="4" s="1"/>
  <c r="A37" i="4" s="1"/>
  <c r="A38" i="4" s="1"/>
  <c r="A39" i="4" s="1"/>
  <c r="A40" i="4" s="1"/>
  <c r="A41" i="4" s="1"/>
  <c r="A42" i="4" s="1"/>
  <c r="A43" i="4" s="1"/>
  <c r="A44" i="4" s="1"/>
  <c r="A45" i="4" s="1"/>
  <c r="A46" i="4" s="1"/>
  <c r="A47" i="4" s="1"/>
  <c r="A48" i="4" s="1"/>
  <c r="A49" i="4" s="1"/>
  <c r="A50" i="4" s="1"/>
  <c r="A51" i="4" s="1"/>
  <c r="A52" i="4" s="1"/>
  <c r="A53" i="4" s="1"/>
  <c r="A54" i="4" s="1"/>
  <c r="A55" i="4" s="1"/>
  <c r="A56" i="4" s="1"/>
  <c r="A57" i="4" s="1"/>
  <c r="A58" i="4" s="1"/>
  <c r="A59" i="4" s="1"/>
  <c r="A60" i="4" s="1"/>
  <c r="A61" i="4" s="1"/>
  <c r="A62" i="4" s="1"/>
  <c r="A63" i="4" s="1"/>
  <c r="A64" i="4" s="1"/>
  <c r="A65" i="4" s="1"/>
  <c r="A66" i="4" s="1"/>
  <c r="A67" i="4" s="1"/>
  <c r="A68" i="4" s="1"/>
  <c r="A69" i="4" s="1"/>
  <c r="A70" i="4" s="1"/>
  <c r="A71" i="4" s="1"/>
  <c r="A72" i="4" s="1"/>
  <c r="A73" i="4" s="1"/>
  <c r="A74" i="4" s="1"/>
  <c r="A75" i="4" s="1"/>
  <c r="A76" i="4" s="1"/>
  <c r="A77" i="4" s="1"/>
  <c r="A78" i="4" s="1"/>
  <c r="A79" i="4" s="1"/>
  <c r="A80" i="4" s="1"/>
  <c r="A81" i="4" s="1"/>
  <c r="A82" i="4" s="1"/>
  <c r="A83" i="4" s="1"/>
  <c r="A84" i="4" s="1"/>
  <c r="A85" i="4" s="1"/>
  <c r="A86" i="4" s="1"/>
  <c r="A87" i="4" s="1"/>
  <c r="A88" i="4" s="1"/>
  <c r="A89" i="4" s="1"/>
  <c r="A90" i="4" s="1"/>
  <c r="A91" i="4" s="1"/>
  <c r="A92" i="4" s="1"/>
  <c r="A93" i="4" s="1"/>
  <c r="A94" i="4" s="1"/>
  <c r="A95" i="4" s="1"/>
  <c r="A96" i="4" s="1"/>
  <c r="A97" i="4" s="1"/>
  <c r="A98" i="4" s="1"/>
  <c r="A99" i="4" s="1"/>
  <c r="A100" i="4" s="1"/>
  <c r="A101" i="4" s="1"/>
  <c r="A102" i="4" s="1"/>
  <c r="A103" i="4" s="1"/>
  <c r="A104" i="4" s="1"/>
  <c r="A105" i="4" s="1"/>
  <c r="A106" i="4" s="1"/>
  <c r="A107" i="4" s="1"/>
  <c r="A108" i="4" s="1"/>
  <c r="A109" i="4" s="1"/>
  <c r="A110" i="4" s="1"/>
  <c r="A111" i="4" s="1"/>
  <c r="A112" i="4" s="1"/>
  <c r="A113" i="4" s="1"/>
  <c r="A114" i="4" s="1"/>
  <c r="A115" i="4" s="1"/>
  <c r="A116" i="4" s="1"/>
  <c r="A117" i="4" s="1"/>
  <c r="A118" i="4" s="1"/>
  <c r="Q19" i="4"/>
  <c r="P19" i="4"/>
  <c r="O19" i="4"/>
  <c r="N19" i="4"/>
  <c r="M19" i="4"/>
  <c r="K19" i="4"/>
  <c r="J19" i="4"/>
  <c r="I19" i="4"/>
  <c r="H19" i="4"/>
  <c r="G19" i="4"/>
  <c r="F19" i="4"/>
  <c r="E19" i="4"/>
  <c r="D19" i="4"/>
  <c r="C19" i="4"/>
  <c r="B19" i="4"/>
  <c r="AH18" i="4"/>
  <c r="X18" i="4"/>
  <c r="S18" i="4"/>
  <c r="T9" i="4"/>
  <c r="S9" i="4"/>
  <c r="R9" i="4"/>
  <c r="Q9" i="4"/>
  <c r="W34" i="3" s="1"/>
  <c r="AF8" i="4"/>
  <c r="AL50" i="3" s="1"/>
  <c r="AE8" i="4"/>
  <c r="AD8" i="4"/>
  <c r="AC8" i="4"/>
  <c r="AB8" i="4"/>
  <c r="AA8" i="4"/>
  <c r="Z8" i="4"/>
  <c r="Y8" i="4"/>
  <c r="X8" i="4"/>
  <c r="T8" i="4"/>
  <c r="S8" i="4"/>
  <c r="Q8" i="4" s="1"/>
  <c r="R8" i="4"/>
  <c r="X7" i="4"/>
  <c r="S7" i="4"/>
  <c r="R7" i="4"/>
  <c r="Q7" i="4"/>
  <c r="W32" i="3" s="1"/>
  <c r="D3" i="4"/>
  <c r="AF67" i="3"/>
  <c r="P66" i="3" s="1"/>
  <c r="M65" i="3"/>
  <c r="M64" i="3"/>
  <c r="V65" i="3" s="1"/>
  <c r="AA64" i="3" s="1"/>
  <c r="M62" i="3"/>
  <c r="V62" i="3" s="1"/>
  <c r="AA61" i="3" s="1"/>
  <c r="M61" i="3"/>
  <c r="C56" i="3"/>
  <c r="C55" i="3"/>
  <c r="C54" i="3"/>
  <c r="C53" i="3"/>
  <c r="AF50" i="3"/>
  <c r="AN46" i="3"/>
  <c r="L46" i="3"/>
  <c r="S46" i="3" s="1"/>
  <c r="AB45" i="3"/>
  <c r="X45" i="3"/>
  <c r="W45" i="3"/>
  <c r="S45" i="3"/>
  <c r="L45" i="3"/>
  <c r="AL44" i="3"/>
  <c r="L44" i="3"/>
  <c r="AN48" i="3" s="1"/>
  <c r="P34" i="3"/>
  <c r="AD33" i="3"/>
  <c r="AD32" i="3"/>
  <c r="AD31" i="3"/>
  <c r="W31" i="3"/>
  <c r="P31" i="3"/>
  <c r="AD30" i="3"/>
  <c r="AD29" i="3" s="1"/>
  <c r="AD28" i="3"/>
  <c r="AJ27" i="3" s="1"/>
  <c r="P28" i="3"/>
  <c r="V27" i="3" s="1"/>
  <c r="D28" i="3"/>
  <c r="AC15" i="3"/>
  <c r="T15" i="3"/>
  <c r="K15" i="3"/>
  <c r="G14" i="3"/>
  <c r="G13" i="3"/>
  <c r="G12" i="3"/>
  <c r="G11" i="3"/>
  <c r="G9" i="3"/>
  <c r="G8" i="3"/>
  <c r="AC1" i="3"/>
  <c r="B34" i="2"/>
  <c r="B35" i="2" s="1"/>
  <c r="B36" i="2" s="1"/>
  <c r="B37" i="2" s="1"/>
  <c r="B38" i="2" s="1"/>
  <c r="B39" i="2" s="1"/>
  <c r="B40" i="2" s="1"/>
  <c r="B41" i="2" s="1"/>
  <c r="B42" i="2" s="1"/>
  <c r="B43" i="2" s="1"/>
  <c r="B44" i="2" s="1"/>
  <c r="B45" i="2" s="1"/>
  <c r="B46" i="2" s="1"/>
  <c r="B47" i="2" s="1"/>
  <c r="B48" i="2" s="1"/>
  <c r="B49" i="2" s="1"/>
  <c r="B50" i="2" s="1"/>
  <c r="B51" i="2" s="1"/>
  <c r="B52" i="2" s="1"/>
  <c r="B53" i="2" s="1"/>
  <c r="B54" i="2" s="1"/>
  <c r="B55" i="2" s="1"/>
  <c r="B56" i="2" s="1"/>
  <c r="B57" i="2" s="1"/>
  <c r="B58" i="2" s="1"/>
  <c r="B59" i="2" s="1"/>
  <c r="B60" i="2" s="1"/>
  <c r="B61" i="2" s="1"/>
  <c r="B62" i="2" s="1"/>
  <c r="B63" i="2" s="1"/>
  <c r="B64" i="2" s="1"/>
  <c r="B65" i="2" s="1"/>
  <c r="B66" i="2" s="1"/>
  <c r="B67" i="2" s="1"/>
  <c r="B68" i="2" s="1"/>
  <c r="B69" i="2" s="1"/>
  <c r="B70" i="2" s="1"/>
  <c r="B71" i="2" s="1"/>
  <c r="B72" i="2" s="1"/>
  <c r="B73" i="2" s="1"/>
  <c r="B74" i="2" s="1"/>
  <c r="B75" i="2" s="1"/>
  <c r="B76" i="2" s="1"/>
  <c r="B77" i="2" s="1"/>
  <c r="B78" i="2" s="1"/>
  <c r="B79" i="2" s="1"/>
  <c r="B80" i="2" s="1"/>
  <c r="B81" i="2" s="1"/>
  <c r="B82" i="2" s="1"/>
  <c r="B83" i="2" s="1"/>
  <c r="B84" i="2" s="1"/>
  <c r="B85" i="2" s="1"/>
  <c r="B86" i="2" s="1"/>
  <c r="B87" i="2" s="1"/>
  <c r="B88" i="2" s="1"/>
  <c r="B89" i="2" s="1"/>
  <c r="B90" i="2" s="1"/>
  <c r="B91" i="2" s="1"/>
  <c r="B92" i="2" s="1"/>
  <c r="B93" i="2" s="1"/>
  <c r="B94" i="2" s="1"/>
  <c r="B95" i="2" s="1"/>
  <c r="B96" i="2" s="1"/>
  <c r="B97" i="2" s="1"/>
  <c r="B98" i="2" s="1"/>
  <c r="B99" i="2" s="1"/>
  <c r="B100" i="2" s="1"/>
  <c r="B101" i="2" s="1"/>
  <c r="B102" i="2" s="1"/>
  <c r="B103" i="2" s="1"/>
  <c r="B104" i="2" s="1"/>
  <c r="B105" i="2" s="1"/>
  <c r="B106" i="2" s="1"/>
  <c r="B107" i="2" s="1"/>
  <c r="B108" i="2" s="1"/>
  <c r="B109" i="2" s="1"/>
  <c r="B110" i="2" s="1"/>
  <c r="B111" i="2" s="1"/>
  <c r="B112" i="2" s="1"/>
  <c r="B113" i="2" s="1"/>
  <c r="B114" i="2" s="1"/>
  <c r="B115" i="2" s="1"/>
  <c r="B116" i="2" s="1"/>
  <c r="B117" i="2" s="1"/>
  <c r="B118" i="2" s="1"/>
  <c r="B119" i="2" s="1"/>
  <c r="B120" i="2" s="1"/>
  <c r="B121" i="2" s="1"/>
  <c r="B122" i="2" s="1"/>
  <c r="B123" i="2" s="1"/>
  <c r="B124" i="2" s="1"/>
  <c r="B125" i="2" s="1"/>
  <c r="B126" i="2" s="1"/>
  <c r="B127" i="2" s="1"/>
  <c r="B128" i="2" s="1"/>
  <c r="B129" i="2" s="1"/>
  <c r="B130" i="2" s="1"/>
  <c r="B131" i="2" s="1"/>
  <c r="B132" i="2" s="1"/>
  <c r="AC17" i="2"/>
  <c r="H10" i="3" s="1"/>
  <c r="W30" i="3" l="1"/>
  <c r="W29" i="3" s="1"/>
  <c r="W28" i="3"/>
  <c r="AC27" i="3" s="1"/>
  <c r="P33" i="3"/>
  <c r="P30" i="3" s="1"/>
  <c r="P29" i="3" s="1"/>
  <c r="W46" i="3"/>
  <c r="P63" i="3"/>
  <c r="S44" i="3"/>
  <c r="W44" i="3"/>
  <c r="AB46" i="3"/>
  <c r="X44" i="3"/>
  <c r="AC46" i="3"/>
  <c r="AB44" i="3"/>
  <c r="AC45" i="3"/>
  <c r="X46" i="3"/>
  <c r="AC44" i="3"/>
  <c r="AL45"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L19" authorId="0" shapeId="0" xr:uid="{00000000-0006-0000-0200-000002000000}">
      <text>
        <r>
          <rPr>
            <b/>
            <sz val="10"/>
            <color rgb="FF000000"/>
            <rFont val="MS P ゴシック"/>
            <family val="3"/>
            <charset val="128"/>
          </rPr>
          <t>「○」もしくは「×」を選択してください。</t>
        </r>
      </text>
    </comment>
    <comment ref="AJ67" authorId="0" shapeId="0" xr:uid="{00000000-0006-0000-0200-000001000000}">
      <text>
        <r>
          <rPr>
            <b/>
            <sz val="10"/>
            <color rgb="FF000000"/>
            <rFont val="MS P ゴシック"/>
            <family val="3"/>
            <charset val="128"/>
          </rPr>
          <t>原則、各年４月～翌年３月までの連続する期間（令和４年については、令和４年10月から令和５年３月まで）を記入してください。なお、当該期間の月数は加算の対象月数を超えてはいけません。</t>
        </r>
      </text>
    </comment>
    <comment ref="AL100" authorId="0" shapeId="0" xr:uid="{00000000-0006-0000-0200-000003000000}">
      <text>
        <r>
          <rPr>
            <b/>
            <sz val="10"/>
            <color rgb="FF000000"/>
            <rFont val="MS P ゴシック"/>
            <family val="3"/>
            <charset val="128"/>
          </rPr>
          <t>必要事項を記載した上で、今年度に提出した計画書の内容と変更がない場合は「変更なし」にもチェックをしてください。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
  </authors>
  <commentList>
    <comment ref="X7" authorId="0" shapeId="0" xr:uid="{00000000-0006-0000-0300-000003000000}">
      <text>
        <r>
          <rPr>
            <sz val="9"/>
            <color rgb="FF000000"/>
            <rFont val="MS P ゴシック"/>
            <family val="3"/>
            <charset val="128"/>
          </rPr>
          <t xml:space="preserve">
処遇改善加算の対象となった介護職員と、特定加算のＡ・Bグループに割り当てられた職員とが一致する場合、「処遇改善加算の対象者」の本年度の賃金の総額（X7）は、「経験・技能のある介護職員(A)」と「他の介護職員(B)」の本年度の賃金の総額との和（Y8＋Z8）と一致する。</t>
        </r>
      </text>
    </comment>
    <comment ref="AF8" authorId="0" shapeId="0" xr:uid="{00000000-0006-0000-0300-000005000000}">
      <text>
        <r>
          <rPr>
            <sz val="10"/>
            <color rgb="FF000000"/>
            <rFont val="MS P ゴシック"/>
            <family val="3"/>
            <charset val="128"/>
          </rPr>
          <t>・介護予防サービス、総合事業の訪問型・通所型サービス、短期入所生活介護・短期入所療養介護については、本体となる介護給付のサービスと一体的に運営されている場合、同一の事業所とみなし、月平均8万円の改善又は年額440万円となる者は、本体サービスと併せて1人設定すれば要件を満たすものとします。そのため、本欄（AF8の「特定加算を取得する事業所数」）では、介護予防サービス・総合事業・短期入所生活介護・短期入所療養介護の事業所を計上しない数式にしております。
・ただし、本体となる介護給付のサービスがなく、単独で介護予防サービス・総合事業・短期入所生活介護・短期入所療養介護を行っている特定加算を取得する事業所がある場合、</t>
        </r>
        <r>
          <rPr>
            <u/>
            <sz val="10"/>
            <color rgb="FF000000"/>
            <rFont val="MS P ゴシック"/>
            <family val="3"/>
            <charset val="128"/>
          </rPr>
          <t xml:space="preserve">この欄に直接、当該事業所を含めた特定加算を取得する事業所数を記入してください。
</t>
        </r>
        <r>
          <rPr>
            <sz val="10"/>
            <color rgb="FF000000"/>
            <rFont val="MS P ゴシック"/>
            <family val="3"/>
            <charset val="128"/>
          </rPr>
          <t>・なお、その場合も、本体となる介護給付のサービスと一体的に運営されている介護予防・総合事業・短期入所の事業所数については、重複してカウントする必要はありません。</t>
        </r>
      </text>
    </comment>
    <comment ref="S14" authorId="0" shapeId="0" xr:uid="{00000000-0006-0000-0300-000001000000}">
      <text>
        <r>
          <rPr>
            <sz val="10"/>
            <color rgb="FF000000"/>
            <rFont val="MS P ゴシック"/>
            <family val="3"/>
            <charset val="128"/>
          </rPr>
          <t>本年度（原則、４月～３月）の実績を記入</t>
        </r>
      </text>
    </comment>
    <comment ref="X14" authorId="0" shapeId="0" xr:uid="{00000000-0006-0000-0300-000004000000}">
      <text>
        <r>
          <rPr>
            <sz val="10"/>
            <color rgb="FF000000"/>
            <rFont val="MS P ゴシック"/>
            <family val="3"/>
            <charset val="128"/>
          </rPr>
          <t>本年度（原則、４月～３月）の実績を記入</t>
        </r>
      </text>
    </comment>
    <comment ref="AH14" authorId="0" shapeId="0" xr:uid="{00000000-0006-0000-0300-000007000000}">
      <text>
        <r>
          <rPr>
            <sz val="10"/>
            <color rgb="FF000000"/>
            <rFont val="MS P ゴシック"/>
            <family val="3"/>
            <charset val="128"/>
          </rPr>
          <t>・当該事業所に従事する経験・技能のある介護職員のうち月平均８万円以上の賃金改善又は年額440万円以上となった者の実人数を記載してください
・当該職員が複数の事業所に兼務している場合には、いずれか１か所に計上して下さい。（同一職員の重複計上は不可）。
・介護予防サービスおよび総合事業の訪問型・通所型サービスについては、本体となる介護給付のサービスと一体的に運営されている場合は、
　同一事業所とみなし、月平均8万円の改善又は年額440万円となる者は合計で1人設定すれば要件を満たすものとします。
　また、短期入所生活介護・短期入所療養介護についても同様に考えます。</t>
        </r>
      </text>
    </comment>
    <comment ref="AI14" authorId="0" shapeId="0" xr:uid="{00000000-0006-0000-0300-000008000000}">
      <text>
        <r>
          <rPr>
            <sz val="10"/>
            <color rgb="FF000000"/>
            <rFont val="MS P ゴシック"/>
            <family val="3"/>
            <charset val="128"/>
          </rPr>
          <t>本年度（原則、４月～３月）の実績を記入</t>
        </r>
      </text>
    </comment>
    <comment ref="AG16" authorId="0" shapeId="0" xr:uid="{00000000-0006-0000-0300-000006000000}">
      <text>
        <r>
          <rPr>
            <sz val="10"/>
            <color rgb="FF000000"/>
            <rFont val="MS P ゴシック"/>
            <family val="3"/>
            <charset val="128"/>
          </rPr>
          <t>その他の職種については、実人数を記載することも可能です。</t>
        </r>
      </text>
    </comment>
    <comment ref="W19" authorId="0" shapeId="0" xr:uid="{00000000-0006-0000-0300-000002000000}">
      <text>
        <r>
          <rPr>
            <b/>
            <sz val="10"/>
            <color rgb="FF000000"/>
            <rFont val="ＭＳ Ｐゴシック"/>
            <family val="3"/>
            <charset val="128"/>
          </rPr>
          <t>ドロップダウンリストで選択できます。</t>
        </r>
      </text>
    </comment>
  </commentList>
</comments>
</file>

<file path=xl/sharedStrings.xml><?xml version="1.0" encoding="utf-8"?>
<sst xmlns="http://schemas.openxmlformats.org/spreadsheetml/2006/main" count="607" uniqueCount="385">
  <si>
    <t>実績報告書　作成にあたっての入力シート等の説明</t>
  </si>
  <si>
    <r>
      <rPr>
        <sz val="14"/>
        <color rgb="FF000000"/>
        <rFont val="ＭＳ Ｐゴシック"/>
        <family val="3"/>
        <charset val="128"/>
      </rPr>
      <t>令和４年度以降</t>
    </r>
    <r>
      <rPr>
        <sz val="14"/>
        <color rgb="FF000000"/>
        <rFont val="ＭＳ Ｐゴシック"/>
        <family val="2"/>
        <charset val="128"/>
      </rPr>
      <t>の処遇改善加算等に係る実績報告書の作成方法をご説明しています</t>
    </r>
  </si>
  <si>
    <t>ワークシート名（左からの順）</t>
  </si>
  <si>
    <t>枚数</t>
  </si>
  <si>
    <t>ワークシートの入力の順番（推奨）</t>
  </si>
  <si>
    <t>説明</t>
  </si>
  <si>
    <t>提出の要否</t>
  </si>
  <si>
    <t>はじめに</t>
  </si>
  <si>
    <t>-</t>
  </si>
  <si>
    <t>・本様式の内容と使い方を説明しています。</t>
  </si>
  <si>
    <t>不要</t>
  </si>
  <si>
    <t>基本情報入力シート</t>
  </si>
  <si>
    <t>①</t>
  </si>
  <si>
    <t>・法人の基本的な情報を入力することで、様式3-1及び様式3-2へ自動的に転記が行われるため、こちらから入力してください。
・本シートは提出不要です。</t>
  </si>
  <si>
    <t>別紙様式3-1</t>
  </si>
  <si>
    <t>③</t>
  </si>
  <si>
    <t>・計画書の基準額や賃金改善を実施したグループ等をを入力します。
・別紙様式3-2に事業所毎の加算総額や賃金総額、常勤換算職員数等を入力後、賃金改善所要額が加算の総額を上回っていること、平均賃金改善額が配分比率の要件を満たしていること等を確認します。</t>
  </si>
  <si>
    <t>提出</t>
  </si>
  <si>
    <t>別紙様式3-2</t>
  </si>
  <si>
    <t>―（一括申請する事業所数により異なる）</t>
  </si>
  <si>
    <t>②</t>
  </si>
  <si>
    <t>・計画書の別紙様式２－２又は別紙様式２－３で届け出た事業所について、事業所毎の加算総額や賃金総額、常勤換算職員数等を入力します。</t>
  </si>
  <si>
    <t>別紙様式3-3</t>
  </si>
  <si>
    <t>・計画書の別紙様式２－４で届け出た事業所について、事業所毎の加算総額や賃金総額、ベースアップ等による賃金改善額等を入力します。</t>
  </si>
  <si>
    <t>２　書類の作成方法</t>
  </si>
  <si>
    <t>●令和２年度からの主な変更点・注意点は下記のとおりです。</t>
  </si>
  <si>
    <t>・介護職員処遇改善実績報告書と介護職員等特定処遇改善実績報告書を一本化しました。</t>
  </si>
  <si>
    <t>・原則、本様式を用いて実績報告書を作成してください。</t>
  </si>
  <si>
    <r>
      <rPr>
        <sz val="14"/>
        <rFont val="ＭＳ Ｐゴシック"/>
        <family val="3"/>
        <charset val="128"/>
      </rPr>
      <t>・「賃金改善所要額」の比較対象となる年度は、</t>
    </r>
    <r>
      <rPr>
        <b/>
        <sz val="14"/>
        <rFont val="ＭＳ Ｐゴシック"/>
        <family val="3"/>
        <charset val="128"/>
      </rPr>
      <t>「初めて加算を取得する（した）前年度」ではなく「（申請の）前年度」</t>
    </r>
    <r>
      <rPr>
        <sz val="14"/>
        <rFont val="ＭＳ Ｐゴシック"/>
        <family val="3"/>
        <charset val="128"/>
      </rPr>
      <t>となりました。</t>
    </r>
  </si>
  <si>
    <t>●令和３年度からの主な変更点は下記のとおりです。</t>
  </si>
  <si>
    <t>・職場環境等要件に基づく取組の実施について、過去ではなく、当該年度における取組の実施を求めることとしました。</t>
  </si>
  <si>
    <r>
      <rPr>
        <sz val="14"/>
        <color rgb="FF000000"/>
        <rFont val="ＭＳ Ｐゴシック"/>
        <family val="3"/>
        <charset val="128"/>
      </rPr>
      <t>・特定加算の平均賃金改善額の配分ルールにおける「経験・技能のある介護職員」は「他の介護職員」の</t>
    </r>
    <r>
      <rPr>
        <b/>
        <sz val="14"/>
        <color rgb="FF000000"/>
        <rFont val="ＭＳ Ｐゴシック"/>
        <family val="3"/>
        <charset val="128"/>
      </rPr>
      <t>「２倍以上であること」</t>
    </r>
    <r>
      <rPr>
        <sz val="14"/>
        <color rgb="FF000000"/>
        <rFont val="ＭＳ Ｐゴシック"/>
        <family val="3"/>
        <charset val="128"/>
      </rPr>
      <t>について、「経験・技能のある介護職員」は「他の介護職員」</t>
    </r>
    <r>
      <rPr>
        <b/>
        <sz val="14"/>
        <color rgb="FF000000"/>
        <rFont val="ＭＳ Ｐゴシック"/>
        <family val="3"/>
        <charset val="128"/>
      </rPr>
      <t>「と比較し高いこと」</t>
    </r>
    <r>
      <rPr>
        <sz val="14"/>
        <color rgb="FF000000"/>
        <rFont val="ＭＳ Ｐゴシック"/>
        <family val="3"/>
        <charset val="128"/>
      </rPr>
      <t>を求めることとしました。</t>
    </r>
  </si>
  <si>
    <t>●令和４年度からの主な変更点は下記のとおりです。</t>
  </si>
  <si>
    <t>・ベースアップ等加算を創設し、当該加算による賃金改善の合計額の３分の２以上は、基本給又は決まって毎月支払われる手当の引上げに充てることを求めることとしました。</t>
  </si>
  <si>
    <t>実績報告書（処遇改善加算・特定加算・ベースアップ等加算）作成用　基本情報入力シート</t>
  </si>
  <si>
    <t>↓隠し列</t>
  </si>
  <si>
    <t>【注意】本シートは様式作成用のため、提出は不要です。</t>
  </si>
  <si>
    <t>●次の情報を本シートの黄色セルに入力することで、各様式に自動的に転記されます。</t>
  </si>
  <si>
    <t>・提出先に関する情報</t>
  </si>
  <si>
    <t>・基本情報</t>
  </si>
  <si>
    <t>・加算対象事業所に関する情報</t>
  </si>
  <si>
    <t>１　提出先に関する情報</t>
  </si>
  <si>
    <t>処遇改善加算・特定加算・ベースアップ等加算の届出に係る提出先（指定権者）の名称を入力してください。</t>
  </si>
  <si>
    <t>加算提出先</t>
  </si>
  <si>
    <t>２　基本情報</t>
  </si>
  <si>
    <t>⇒下表に必要事項を入力してください。</t>
  </si>
  <si>
    <t>法人名</t>
  </si>
  <si>
    <t>フリガナ</t>
  </si>
  <si>
    <t>名称</t>
  </si>
  <si>
    <t>〒結合</t>
  </si>
  <si>
    <t>法人住所</t>
  </si>
  <si>
    <t>〒</t>
  </si>
  <si>
    <t>－</t>
  </si>
  <si>
    <t>住所１（番地・住居番号まで）</t>
  </si>
  <si>
    <t>住所２（建物名等）</t>
  </si>
  <si>
    <t>法人代表者</t>
  </si>
  <si>
    <t>職名</t>
  </si>
  <si>
    <t>氏名</t>
  </si>
  <si>
    <t>書類作成
担当者</t>
  </si>
  <si>
    <t>連絡先</t>
  </si>
  <si>
    <t>電話番号</t>
  </si>
  <si>
    <t>FAX番号</t>
  </si>
  <si>
    <t>e-mail</t>
  </si>
  <si>
    <t>３　加算対象事業所に関する情報</t>
  </si>
  <si>
    <t>下表に必要事項を入力してください。記入内容が別紙様式に反映されます。</t>
  </si>
  <si>
    <t>通し番号</t>
  </si>
  <si>
    <t>介護保険事業所番号</t>
  </si>
  <si>
    <t>指定権者名</t>
  </si>
  <si>
    <t>事業所の所在地</t>
  </si>
  <si>
    <t>事業所名</t>
  </si>
  <si>
    <t>サービス名</t>
  </si>
  <si>
    <t>都道府県</t>
  </si>
  <si>
    <t>市区町村</t>
  </si>
  <si>
    <t>別紙様式３－１</t>
  </si>
  <si>
    <t>提出先</t>
  </si>
  <si>
    <t>介護職員処遇改善加算・介護職員等特定処遇改善加算・介護職員等ベースアップ等支援加算</t>
  </si>
  <si>
    <t>実績報告書（令和</t>
  </si>
  <si>
    <t>年度）</t>
  </si>
  <si>
    <t>１　基本情報</t>
  </si>
  <si>
    <t>法人所在地</t>
  </si>
  <si>
    <t>書類作成担当者</t>
  </si>
  <si>
    <t>E-mail</t>
  </si>
  <si>
    <r>
      <rPr>
        <b/>
        <sz val="9"/>
        <color rgb="FF000000"/>
        <rFont val="ＭＳ Ｐ明朝"/>
        <family val="1"/>
        <charset val="128"/>
      </rPr>
      <t>　【本報告書で報告する加算】　</t>
    </r>
    <r>
      <rPr>
        <sz val="8"/>
        <color rgb="FF000000"/>
        <rFont val="ＭＳ Ｐ明朝"/>
        <family val="1"/>
        <charset val="128"/>
      </rPr>
      <t>※取得した加算について「○」、取得しない加算について「×」を選択すること。</t>
    </r>
  </si>
  <si>
    <r>
      <rPr>
        <b/>
        <sz val="7.5"/>
        <color rgb="FF000000"/>
        <rFont val="ＭＳ Ｐ明朝"/>
        <family val="1"/>
        <charset val="128"/>
      </rPr>
      <t>介護職員処遇改善加算</t>
    </r>
    <r>
      <rPr>
        <sz val="6"/>
        <color rgb="FF000000"/>
        <rFont val="ＭＳ Ｐ明朝"/>
        <family val="1"/>
        <charset val="128"/>
      </rPr>
      <t>（処遇改善加算）</t>
    </r>
  </si>
  <si>
    <r>
      <rPr>
        <b/>
        <sz val="7.5"/>
        <color rgb="FF000000"/>
        <rFont val="ＭＳ Ｐ明朝"/>
        <family val="1"/>
        <charset val="128"/>
      </rPr>
      <t>介護職員等特定処遇改善加算</t>
    </r>
    <r>
      <rPr>
        <sz val="6"/>
        <color rgb="FF000000"/>
        <rFont val="ＭＳ Ｐ明朝"/>
        <family val="1"/>
        <charset val="128"/>
      </rPr>
      <t>（特定加算）</t>
    </r>
  </si>
  <si>
    <r>
      <rPr>
        <b/>
        <sz val="7.5"/>
        <color rgb="FF000000"/>
        <rFont val="ＭＳ Ｐ明朝"/>
        <family val="1"/>
        <charset val="128"/>
      </rPr>
      <t>介護職員等ベースアップ等支援加算</t>
    </r>
    <r>
      <rPr>
        <sz val="6"/>
        <color rgb="FF000000"/>
        <rFont val="ＭＳ Ｐ明朝"/>
        <family val="1"/>
        <charset val="128"/>
      </rPr>
      <t>（ベースアップ等加算）</t>
    </r>
  </si>
  <si>
    <r>
      <rPr>
        <sz val="8"/>
        <color rgb="FF000000"/>
        <rFont val="ＭＳ Ｐ明朝"/>
        <family val="1"/>
        <charset val="128"/>
      </rPr>
      <t>※</t>
    </r>
    <r>
      <rPr>
        <b/>
        <u/>
        <sz val="8"/>
        <color rgb="FF000000"/>
        <rFont val="ＭＳ Ｐ明朝"/>
        <family val="1"/>
        <charset val="128"/>
      </rPr>
      <t>「×」をつけた加算に係る記入欄（グレーになるセル）は、記入不要</t>
    </r>
    <r>
      <rPr>
        <sz val="8"/>
        <color rgb="FF000000"/>
        <rFont val="ＭＳ Ｐ明朝"/>
        <family val="1"/>
        <charset val="128"/>
      </rPr>
      <t>。</t>
    </r>
  </si>
  <si>
    <r>
      <rPr>
        <sz val="10"/>
        <color rgb="FF000000"/>
        <rFont val="ＭＳ Ｐ明朝"/>
        <family val="1"/>
        <charset val="128"/>
      </rPr>
      <t>２　実績報告＜共通＞　</t>
    </r>
    <r>
      <rPr>
        <sz val="8"/>
        <color rgb="FF000000"/>
        <rFont val="ＭＳ Ｐ明朝"/>
        <family val="1"/>
        <charset val="128"/>
      </rPr>
      <t>※詳細は別紙様式３－２及び３－３に記載</t>
    </r>
  </si>
  <si>
    <t>本様式では以下の要件を確認しており、オレンジセルが「○」でない場合、加算取得の要件を満たしていない。
Ⅰ【処遇改善加算】介護職員の賃金について、処遇改善加算による賃金改善所要額が、同加算の算定額以上であること
Ⅱ【特定加算】介護職員その他の職員の賃金について、特定加算による賃金改善所要額が、同加算の算定額以上であること
Ⅲ【ベースアップ等加算】介護職員その他の職員の賃金について、ベースアップ等加算による賃金改善所要額が、同加算の算定額以上であること
Ⅳ【特定加算】グループ毎の平均賃金改善額が配分ルールを満たしていること
Ⅴ【特定加算】経験・技能のある介護職員（A）のうち、１人以上は月額８万円の改善または改善後の賃金が年額440万円以上となっていること
　　（その人数は法人一括で申請する事業所の数に応じて設定）
Ⅵ【ベースアップ等加算】賃金改善の合計額の３分の２以上は、基本給又は決まって毎月支払われる手当の引上げに充てること</t>
  </si>
  <si>
    <t>要件Ⅰ↓</t>
  </si>
  <si>
    <t>要件Ⅱ↓</t>
  </si>
  <si>
    <t>要件Ⅲ↓</t>
  </si>
  <si>
    <t>処遇改善加算</t>
  </si>
  <si>
    <t>特定加算</t>
  </si>
  <si>
    <t>ベースアップ等加算</t>
  </si>
  <si>
    <t>令和</t>
  </si>
  <si>
    <t>年度の加算の総額</t>
  </si>
  <si>
    <t>円</t>
  </si>
  <si>
    <r>
      <rPr>
        <sz val="9"/>
        <rFont val="ＭＳ Ｐ明朝"/>
        <family val="1"/>
        <charset val="128"/>
      </rPr>
      <t xml:space="preserve">賃金改善所要額(ⅰ-ⅱ）
</t>
    </r>
    <r>
      <rPr>
        <b/>
        <sz val="9"/>
        <rFont val="ＭＳ Ｐ明朝"/>
        <family val="1"/>
        <charset val="128"/>
      </rPr>
      <t>(右欄の額は①欄の額以上であること)</t>
    </r>
  </si>
  <si>
    <t>ⅰ）それぞれの加算の算定により賃金改善を行った賃金の総額</t>
  </si>
  <si>
    <t>(a)本年度の賃金の総額</t>
  </si>
  <si>
    <t>(b)処遇改善加算の総額</t>
  </si>
  <si>
    <t>(c)特定加算の総額</t>
  </si>
  <si>
    <t>(d)処遇改善支援補助金及びベースアップ等加算の総額</t>
  </si>
  <si>
    <t>ⅱ）前年度の賃金の総額
　　【基準額１・基準額２・基準額３】</t>
  </si>
  <si>
    <t>・</t>
  </si>
  <si>
    <t>(1)(2)(3)には、それぞれの加算による賃金改善に伴う法定福利費等の事業主負担の増加分を含めることができる。</t>
  </si>
  <si>
    <t>(6)には、別紙3-2から、特定加算の総額のうち、経験・技能のある介護職員(A)及び他の介護職員(B)に配分された額が転記される。
(7）には、別紙3-2から、本年度の特定加算の総額が転記される。（その他の職種(C)に配分された額も含む。）</t>
  </si>
  <si>
    <t>②ⅱ）「前年度の賃金の総額」【基準額１】【基準額２】【基準額３】には、計画書の２（１）②ⅱ）の額を記載することとしているが、職員構成が変わった等の事由により修正することが可能である。</t>
  </si>
  <si>
    <t>平均賃金改善額＜特定加算＞</t>
  </si>
  <si>
    <t>賃金改善を実施した 
グループ　</t>
  </si>
  <si>
    <t>前年度の平均賃金額(月額)【基準額４】　</t>
  </si>
  <si>
    <t>本年度の平均賃金額(月額)</t>
  </si>
  <si>
    <t>平均賃金改善額</t>
  </si>
  <si>
    <t xml:space="preserve">
(配分比率)</t>
  </si>
  <si>
    <t>（ｅ）改善後の賃金が最も高額となった者の賃金(年額)</t>
  </si>
  <si>
    <t>要件Ⅳ</t>
  </si>
  <si>
    <t>（Ａ）経験・技能のある介護職員</t>
  </si>
  <si>
    <t>&lt;-</t>
  </si>
  <si>
    <t>A＞BかつA＞2C</t>
  </si>
  <si>
    <t>！この欄が☓の場合、A:BまたはA:Cの配分比率が要件を満たしていません。</t>
  </si>
  <si>
    <t>（Ｂ）他の介護職員</t>
  </si>
  <si>
    <t>B≧２C</t>
  </si>
  <si>
    <t>！この欄が☓の場合、B:Cの配分比率が要件を満たしていません。</t>
  </si>
  <si>
    <t>（Ｃ）その他の職種</t>
  </si>
  <si>
    <t>！この欄が☓の場合、Cのうち改善後の賃金が最も高額となった者の賃金が440万円を超えています。</t>
  </si>
  <si>
    <t>「前年度の平均賃金額（月額）」【基準額４】には、計画書２（3）⑦ⅳ）の額を記載することとしているが、職員構成が変わった等の事由により修正することが可能である。</t>
  </si>
  <si>
    <t>！この欄が☓の場合、「賃金改善を実施したグループ」の選択方法が不適当です。</t>
  </si>
  <si>
    <t>要件Ⅴ</t>
  </si>
  <si>
    <t>④</t>
  </si>
  <si>
    <t>月額平均８万円又は改善後の賃金が年額440万円となった者＜特定加算＞</t>
  </si>
  <si>
    <t>いずれかに該当する人数</t>
  </si>
  <si>
    <t>人</t>
  </si>
  <si>
    <t>Aのうち１人以上が該当</t>
  </si>
  <si>
    <t>！この欄が☓の場合、「設定できない事業所があった場合その理由」欄にチェックが必要です。</t>
  </si>
  <si>
    <t>（設定できない事業所があった場合その理由）　※複数回答可</t>
  </si>
  <si>
    <t>小規模事業所等で加算額全体が少額であるため。</t>
  </si>
  <si>
    <t>職員全体の賃金水準が低く、直ちに月額平均８万円等まで賃金を引き上げることが困難であるため。</t>
  </si>
  <si>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</si>
  <si>
    <t>その他</t>
  </si>
  <si>
    <t>（</t>
  </si>
  <si>
    <t>）</t>
  </si>
  <si>
    <t>⑤</t>
  </si>
  <si>
    <t>ベースアップ等による賃金改善額等＜ベースアップ等加算＞</t>
  </si>
  <si>
    <t>ⅰ）介護職員の賃金改善額(n-1)</t>
  </si>
  <si>
    <t>要件Ⅵ</t>
  </si>
  <si>
    <t>（うち、ベースアップ等による賃金改善額）(n-2)</t>
  </si>
  <si>
    <t>％</t>
  </si>
  <si>
    <t>（一月あたり</t>
  </si>
  <si>
    <t>円）</t>
  </si>
  <si>
    <t>！この欄が○でない場合、ベースアップ等による賃金改善額が要件を満たしていません。</t>
  </si>
  <si>
    <t>ⅱ）その他の職員の賃金改善額(o-1)</t>
  </si>
  <si>
    <t>（うち、ベースアップ等による賃金改善額）(o-2)</t>
  </si>
  <si>
    <t>賃金改善実施期間</t>
  </si>
  <si>
    <t>年</t>
  </si>
  <si>
    <t>月</t>
  </si>
  <si>
    <t>～</t>
  </si>
  <si>
    <t>(</t>
  </si>
  <si>
    <t>か月</t>
  </si>
  <si>
    <t>)</t>
  </si>
  <si>
    <t>【記入上の注意】</t>
  </si>
  <si>
    <t>（n-1）と（o-1）の合計額は、ベースアップ等加算による「賃金改善所要額」（「②賃金改善所要額」の最右欄）と一致すること。</t>
  </si>
  <si>
    <t>⑥</t>
  </si>
  <si>
    <t>職場環境等要件に基づいて実施した取組について＜処遇改善加算・特定加算＞</t>
  </si>
  <si>
    <r>
      <rPr>
        <b/>
        <sz val="8"/>
        <color rgb="FF000000"/>
        <rFont val="ＭＳ Ｐ明朝"/>
        <family val="1"/>
        <charset val="128"/>
      </rPr>
      <t xml:space="preserve">【処遇改善加算】
</t>
    </r>
    <r>
      <rPr>
        <sz val="8"/>
        <color rgb="FF000000"/>
        <rFont val="ＭＳ Ｐ明朝"/>
        <family val="1"/>
        <charset val="128"/>
      </rPr>
      <t>届出に係る計画の期間中に、全体で</t>
    </r>
    <r>
      <rPr>
        <b/>
        <u/>
        <sz val="8"/>
        <color rgb="FF000000"/>
        <rFont val="ＭＳ Ｐ明朝"/>
        <family val="1"/>
        <charset val="128"/>
      </rPr>
      <t>必ず１つ以上</t>
    </r>
    <r>
      <rPr>
        <sz val="8"/>
        <color rgb="FF000000"/>
        <rFont val="ＭＳ Ｐ明朝"/>
        <family val="1"/>
        <charset val="128"/>
      </rPr>
      <t xml:space="preserve">の取組を行うことが必要であること
</t>
    </r>
    <r>
      <rPr>
        <b/>
        <sz val="8"/>
        <color rgb="FF000000"/>
        <rFont val="ＭＳ Ｐ明朝"/>
        <family val="1"/>
        <charset val="128"/>
      </rPr>
      <t xml:space="preserve">【特定加算】
</t>
    </r>
    <r>
      <rPr>
        <sz val="8"/>
        <color rgb="FF000000"/>
        <rFont val="ＭＳ Ｐ明朝"/>
        <family val="1"/>
        <charset val="128"/>
      </rPr>
      <t>届出に係る計画の期間中に、「入職促進に向けた取組」、「資質の向上やキャリアアップに向けた支援」、「両立支援・多様な働き方の推進」、「腰痛を含む心身の健康管理」、「生産性向上のための業務改善の取組」、「やりがい・働きがいの醸成」について、</t>
    </r>
    <r>
      <rPr>
        <b/>
        <u/>
        <sz val="8"/>
        <color rgb="FF000000"/>
        <rFont val="ＭＳ Ｐ明朝"/>
        <family val="1"/>
        <charset val="128"/>
      </rPr>
      <t>それぞれ１つ以上</t>
    </r>
    <r>
      <rPr>
        <sz val="8"/>
        <color rgb="FF000000"/>
        <rFont val="ＭＳ Ｐ明朝"/>
        <family val="1"/>
        <charset val="128"/>
      </rPr>
      <t>の取組を行うことが必要であること。</t>
    </r>
  </si>
  <si>
    <t>区分</t>
  </si>
  <si>
    <t>内容</t>
  </si>
  <si>
    <t>入職促進に向けた取組</t>
  </si>
  <si>
    <t>法人や事業所の経営理念やケア方針・人材育成方針、その実現のための施策・仕組みなどの明確化</t>
  </si>
  <si>
    <t>事業者の共同による採用・人事ローテーション・研修のための制度構築</t>
  </si>
  <si>
    <t>他産業からの転職者、主婦層、中高年齢者等、経験者・有資格者等にこだわらない幅広い採用の仕組みの構築</t>
  </si>
  <si>
    <t>職業体験の受入れや地域行事への参加や主催等による職業魅力度向上の取組の実施</t>
  </si>
  <si>
    <t>資質の向上やキャリアアップに向けた支援</t>
  </si>
  <si>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</si>
  <si>
    <t>研修の受講やキャリア段位制度と人事考課との連動</t>
  </si>
  <si>
    <t>エルダー・メンター（仕事やメンタル面のサポート等をする担当者）制度等導入</t>
  </si>
  <si>
    <t>上位者・担当者等によるキャリア面談など、キャリアアップ等に関する定期的な相談の機会の確保</t>
  </si>
  <si>
    <t>両立支援・多様な働き方の推進</t>
  </si>
  <si>
    <t>子育てや家族等の介護等と仕事の両立を目指す者のための休業制度等の充実、事業所内託児施設の整備</t>
  </si>
  <si>
    <t>職員の事情等の状況に応じた勤務シフトや短時間正規職員制度の導入、職員の希望に即した非正規職員から正規職員への転換の制度等の整備</t>
  </si>
  <si>
    <t>有給休暇が取得しやすい環境の整備</t>
  </si>
  <si>
    <t>業務や福利厚生制度、メンタルヘルス等の職員相談窓口の設置等相談体制の充実</t>
  </si>
  <si>
    <t>腰痛を含む心身の健康管理</t>
  </si>
  <si>
    <t>介護職員の身体の負担軽減のための介護技術の修得支援、介護ロボットやリフト等の介護機器等導入及び研修等による腰痛対策の実施</t>
  </si>
  <si>
    <t>短時間勤務労働者等も受診可能な健康診断・ストレスチェックや、従業員のための休憩室の設置等健康管理対策の実施</t>
  </si>
  <si>
    <t>雇用管理改善のための管理者に対する研修等の実施</t>
  </si>
  <si>
    <t>事故・トラブルへの対応マニュアル等の作成等の体制の整備</t>
  </si>
  <si>
    <t>生産性向上のための業務改善の取組</t>
  </si>
  <si>
    <t>タブレット端末やインカム等のＩＣＴ活用や見守り機器等の介護ロボットやセンサー等の導入による業務量の縮減</t>
  </si>
  <si>
    <t>高齢者の活躍（居室やフロア等の掃除、食事の配膳・下膳などのほか、経理や労務、広報なども含めた介護業務以外の業務の提供）等による役割分担の明確化</t>
  </si>
  <si>
    <t>５S活動（業務管理の手法の１つ。整理・整頓・清掃・清潔・躾の頭文字をとったもの）等の実践による職場環境の整備</t>
  </si>
  <si>
    <t>業務手順書の作成や、記録・報告様式の工夫等による情報共有や作業負担の軽減</t>
  </si>
  <si>
    <t>やりがい・働きがいの醸成</t>
  </si>
  <si>
    <t>ミーティング等による職場内コミュニケーションの円滑化による個々の介護職員の気づきを踏まえた勤務環境やケア内容の改善</t>
  </si>
  <si>
    <t>地域包括ケアの一員としてのモチベーション向上に資する、地域の児童・生徒や住民との交流の実施</t>
  </si>
  <si>
    <t>利用者本位のケア方針など介護保険や法人の理念等を定期的に学ぶ機会の提供</t>
  </si>
  <si>
    <t>ケアの好事例や、利用者やその家族からの謝意等の情報を共有する機会の提供</t>
  </si>
  <si>
    <t>※上記に加えて、今年度に提出した計画書の記載内容から変更がない場合は「変更なし」にもチェック（✔）すること。</t>
  </si>
  <si>
    <t>変更なし</t>
  </si>
  <si>
    <t>⑦その他（やむを得ず配分比率を満たすことができなくなった場合等については、下記の欄に記載すること。）</t>
  </si>
  <si>
    <t>※</t>
  </si>
  <si>
    <t>給与明細や勤務記録等、実績報告の根拠となる資料は、指定権者からの求めがあった場合に速やかに提出できるよう、適切に保管しておくこと。</t>
  </si>
  <si>
    <t>処遇改善加算・特定加算・ベースアップ等加算に関して、虚偽や不正があった場合には、支払われた介護給付費の返還や介護事業者の指定取消となる場合があるので留意すること。</t>
  </si>
  <si>
    <t>　</t>
  </si>
  <si>
    <t>実績報告書の記載内容に虚偽がないことを証明するとともに、記載内容を証明する資料を適切に保管していることを誓約します。</t>
  </si>
  <si>
    <t>日</t>
  </si>
  <si>
    <t xml:space="preserve"> （法人名）</t>
  </si>
  <si>
    <t xml:space="preserve"> </t>
  </si>
  <si>
    <t xml:space="preserve"> （代表者名）</t>
  </si>
  <si>
    <t>.</t>
  </si>
  <si>
    <t>別紙様式３－２</t>
  </si>
  <si>
    <t>介護職員処遇改善実績報告書・介護職員等特定処遇改善実績報告書（施設・事業所別個表）　</t>
  </si>
  <si>
    <t>本年度の加算の総額［円］</t>
  </si>
  <si>
    <t>（グループ別内訳）</t>
  </si>
  <si>
    <t>本年度の賃金の総額［円］</t>
  </si>
  <si>
    <t>本年度の常勤換算職員数［人］</t>
  </si>
  <si>
    <t>経験・技能のある介護職員のうち月平均8万円以上又は年額440万円以上［人］</t>
  </si>
  <si>
    <t>経験・技能のある介護職員(A)</t>
  </si>
  <si>
    <t>他の
介護職員(B)</t>
  </si>
  <si>
    <t>その他の職種(C)</t>
  </si>
  <si>
    <t>その他の職種
(C)</t>
  </si>
  <si>
    <t>特定加算を取得する事業所数</t>
  </si>
  <si>
    <t>処遇改善加算の対象者</t>
  </si>
  <si>
    <t>特定加算の対象者</t>
  </si>
  <si>
    <t>処遇改善支援補助金とベースアップ等加算</t>
  </si>
  <si>
    <r>
      <rPr>
        <sz val="11"/>
        <color rgb="FF000000"/>
        <rFont val="ＭＳ Ｐ明朝"/>
        <family val="1"/>
        <charset val="128"/>
      </rPr>
      <t>【</t>
    </r>
    <r>
      <rPr>
        <b/>
        <sz val="11"/>
        <color rgb="FF000000"/>
        <rFont val="ＭＳ Ｐ明朝"/>
        <family val="1"/>
        <charset val="128"/>
      </rPr>
      <t>賃金の総額</t>
    </r>
    <r>
      <rPr>
        <sz val="11"/>
        <color rgb="FF000000"/>
        <rFont val="ＭＳ Ｐ明朝"/>
        <family val="1"/>
        <charset val="128"/>
      </rPr>
      <t>に係る記入上の注意】
・下表の「本年度の賃金の総額」には、処遇改善加算・特定加算・処遇改善支援補助金・ベースアップ等加算を取得し実施される賃金の改善額を含むこと。
・下表の処遇改善加算に係る「本年度の賃金の総額」には、介護職員のみの賃金の総額を記載し、特定加算に係る「本年度の賃金の総額」には、グループ毎の賃金の総額を記載すること。
【</t>
    </r>
    <r>
      <rPr>
        <b/>
        <sz val="11"/>
        <color rgb="FF000000"/>
        <rFont val="ＭＳ Ｐ明朝"/>
        <family val="1"/>
        <charset val="128"/>
      </rPr>
      <t>処遇改善支援補助金とベースアップ等加算の総額</t>
    </r>
    <r>
      <rPr>
        <sz val="11"/>
        <color rgb="FF000000"/>
        <rFont val="ＭＳ Ｐ明朝"/>
        <family val="1"/>
        <charset val="128"/>
      </rPr>
      <t>に係る記入上の注意】
・下表の「本年度の処遇改善支援補助金とベースアップ等加算の総額」について、</t>
    </r>
    <r>
      <rPr>
        <u/>
        <sz val="11"/>
        <color rgb="FF000000"/>
        <rFont val="ＭＳ Ｐ明朝"/>
        <family val="1"/>
        <charset val="128"/>
      </rPr>
      <t>処遇改善加算・特定加算の賃金改善実施期間（原則、４月から翌年の３月までの期間）</t>
    </r>
    <r>
      <rPr>
        <sz val="11"/>
        <color rgb="FF000000"/>
        <rFont val="ＭＳ Ｐ明朝"/>
        <family val="1"/>
        <charset val="128"/>
      </rPr>
      <t>における処遇改善支援補助金及びベースアップ等加算の合計額を記載すること。
・ベースアップ等加算を算定し、特定加算を算定しない事業所は、介護職員について(A) (B)グループを設定しないため、下表の「本年度の処遇改善支援補助金とベースアップ等加算の総額」の「グループ別内訳」について、介護職員に配分された額を
　全額「他の介護職員(B)」の欄に記載し、「経験・技能のある介護職員(A)」の欄は空欄とすること。
【</t>
    </r>
    <r>
      <rPr>
        <b/>
        <sz val="11"/>
        <color rgb="FF000000"/>
        <rFont val="ＭＳ Ｐ明朝"/>
        <family val="1"/>
        <charset val="128"/>
      </rPr>
      <t>常勤換算職員数</t>
    </r>
    <r>
      <rPr>
        <sz val="11"/>
        <color rgb="FF000000"/>
        <rFont val="ＭＳ Ｐ明朝"/>
        <family val="1"/>
        <charset val="128"/>
      </rPr>
      <t>に係る記入上の注意】
・賃金改善前の賃金が既に年額440万円を上回り、特定加算の配分対象とならないその他の職種の職員は、「その他の職種（C）」の常勤換算職員数に含めること。なお、「その他の職種（C）」は、実人数によることも可能。
【その他の記入上の注意】
・本表に記載する事業所は、計画書の別紙様式２－２及び２－３に記載した事業所と一致しなければならない。事業所の数が多く、１枚に記載しきれない場合は、適宜、行を追加すること。</t>
    </r>
  </si>
  <si>
    <t>指定権者</t>
  </si>
  <si>
    <t>算定する
加算区分</t>
  </si>
  <si>
    <t>本年度の処遇改善支援補助金とベースアップ等加算の総額［円］</t>
  </si>
  <si>
    <t>グループ別内訳</t>
  </si>
  <si>
    <t>経験・技能のある介護職員
(A)</t>
  </si>
  <si>
    <t>他の介護職員
(B)</t>
  </si>
  <si>
    <t>本実績報告書で一括して届け出る事業所全体の合計</t>
  </si>
  <si>
    <t>1</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</si>
  <si>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</si>
  <si>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</si>
  <si>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</si>
  <si>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</si>
  <si>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</si>
  <si>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</si>
  <si>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</si>
  <si>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</si>
  <si>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</si>
  <si>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</si>
  <si>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</si>
  <si>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</si>
  <si>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</si>
  <si>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</si>
  <si>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</si>
  <si>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</si>
  <si>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</si>
  <si>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</si>
  <si>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</si>
  <si>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</si>
  <si>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</si>
  <si>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</si>
  <si>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</si>
  <si>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</si>
  <si>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</si>
  <si>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</si>
  <si>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</si>
  <si>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</si>
  <si>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</si>
  <si>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</si>
  <si>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</si>
  <si>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</si>
  <si>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</si>
  <si>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</si>
  <si>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</si>
  <si>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</si>
  <si>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</si>
  <si>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</si>
  <si>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</si>
  <si>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</si>
  <si>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</si>
  <si>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</si>
  <si>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</si>
  <si>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</si>
  <si>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</si>
  <si>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</si>
  <si>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</si>
  <si>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</si>
  <si>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</si>
  <si>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</si>
  <si>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</si>
  <si>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</si>
  <si>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</si>
  <si>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</si>
  <si>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</si>
  <si>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</si>
  <si>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</si>
  <si>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</si>
  <si>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</si>
  <si>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</si>
  <si>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</si>
  <si>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</si>
  <si>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</si>
  <si>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</si>
  <si>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</si>
  <si>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</si>
  <si>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</si>
  <si>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</si>
  <si>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</si>
  <si>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</si>
  <si>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</si>
  <si>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</si>
  <si>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</si>
  <si>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</si>
  <si>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</si>
  <si>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</si>
  <si>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</si>
  <si>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</si>
  <si>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</si>
  <si>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</si>
  <si>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</si>
  <si>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</si>
  <si>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</si>
  <si>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</si>
  <si>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</si>
  <si>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</si>
  <si>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</si>
  <si>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</si>
  <si>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</si>
  <si>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</si>
  <si>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</si>
  <si>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</si>
  <si>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</si>
  <si>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</si>
  <si>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</si>
  <si>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</si>
  <si>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109</t>
  </si>
  <si>
    <t>110</t>
  </si>
  <si>
    <t>111</t>
  </si>
  <si>
    <t>112</t>
  </si>
  <si>
    <t>別紙様式３－３</t>
  </si>
  <si>
    <t>介護職員等ベースアップ等支援実績報告書（施設・事業所別個表）　</t>
  </si>
  <si>
    <t>［円］</t>
  </si>
  <si>
    <t>ベースアップ等加算の賃金改善実施期間における賃金の総額（別紙様式3-1②(3)に転記）</t>
  </si>
  <si>
    <t>ベースアップ等加算の賃金改善実施期間における処遇改善加算の総額（別紙様式3-1②(5)に転記）</t>
  </si>
  <si>
    <t>ベースアップ等加算の賃金改善実施期間における特定加算の総額（別紙様式3-1②(7)に転記）</t>
  </si>
  <si>
    <t>ベースアップ等加算の総額(別紙様式3-1①に転記)</t>
  </si>
  <si>
    <t>ベースアップ等加算の
賃金改善実施期間
における賃金の総額
（介護職員とその他の職員の合計額）［円］
(p)</t>
  </si>
  <si>
    <t>ベースアップ等加算の賃金改善実施期間における加算の総額［円］
(q)</t>
  </si>
  <si>
    <t>ベースアップ等加算の賃金改善実施期間における加算の総額［円］
(r)</t>
  </si>
  <si>
    <t>加算の総額［円］</t>
  </si>
  <si>
    <t>(n-1)
⑤ⅰ）介護職員の賃金改善額［円］</t>
  </si>
  <si>
    <t>(o-1)
⑤ⅱ）その他の職員の賃金改善額［円］</t>
  </si>
  <si>
    <t>(n-2)
左記のうち、ベースアップ等による賃金改善額［円］</t>
  </si>
  <si>
    <t>(o-2)
左記のうち、ベースアップ等による賃金改善額［円］</t>
  </si>
  <si>
    <t>＜サービス名一覧&gt;</t>
  </si>
  <si>
    <t>訪問介護</t>
  </si>
  <si>
    <t>夜間対応型訪問介護</t>
  </si>
  <si>
    <t>定期巡回･随時対応型訪問介護看護</t>
  </si>
  <si>
    <t>訪問入浴介護</t>
  </si>
  <si>
    <t>通所介護</t>
  </si>
  <si>
    <t>地域密着型通所介護</t>
  </si>
  <si>
    <t>通所リハビリテーション</t>
  </si>
  <si>
    <t>特定施設入居者生活介護</t>
  </si>
  <si>
    <t>地域密着型特定施設入居者生活介護</t>
  </si>
  <si>
    <t>認知症対応型通所介護</t>
  </si>
  <si>
    <t>小規模多機能型居宅介護</t>
  </si>
  <si>
    <t>看護小規模多機能型居宅介護</t>
  </si>
  <si>
    <t>認知症対応型共同生活介護</t>
  </si>
  <si>
    <t>介護老人福祉施設</t>
  </si>
  <si>
    <t>地域密着型介護老人福祉施設</t>
  </si>
  <si>
    <t>短期入所生活介護</t>
  </si>
  <si>
    <t>介護老人保健施設</t>
  </si>
  <si>
    <t>短期入所療養介護（老健）</t>
  </si>
  <si>
    <t>介護療養型医療施設</t>
  </si>
  <si>
    <t>短期入所療養介護 （病院等（老健以外）)</t>
  </si>
  <si>
    <t>介護医療院</t>
  </si>
  <si>
    <t>短期入所療養介護（医療院）</t>
  </si>
  <si>
    <t>訪問型サービス（総合事業）</t>
  </si>
  <si>
    <t>通所型サービス（総合事業）</t>
  </si>
  <si>
    <t>介護予防訪問入浴介護</t>
  </si>
  <si>
    <t>介護予防通所リハビリテーション</t>
  </si>
  <si>
    <t>介護予防特定施設入居者生活介護</t>
  </si>
  <si>
    <t>介護予防認知症対応型通所介護</t>
  </si>
  <si>
    <t>介護予防小規模多機能型居宅介護</t>
  </si>
  <si>
    <t>介護予防認知症対応型共同生活介護</t>
  </si>
  <si>
    <t>介護予防短期入所生活介護</t>
  </si>
  <si>
    <t>介護予防短期入所療養介護（老健）</t>
  </si>
  <si>
    <t>介護予防短期入所療養介護（病院等（老健以外）)</t>
  </si>
  <si>
    <t>介護予防短期入所療養介護（医療院）</t>
  </si>
  <si>
    <t>・本表に記載する事業所は、計画書の別紙様式２－４に記載した事業所と一致しなければならない。
　事業所の数が多く、１枚に記載しきれない場合は、適宜、行を追加すること。
・（p）には、ベースアップ等加算の賃金改善実施期間（令和４年度においては、原則として令和４年10月分から令和５年３月分まで）に　おける賃金の総額を記載すること。（（q）（r）についても同様。）
・(n-1)には、「賃金改善実施期間にベースアップ等加算のみにより賃金改善を行った介護職員の賃金の総額」と、「前年度（賃金改善　実施期間に相当する期間）の介護職員の賃金の総額」（計画書【基準額３】参照）とを比較し、その差額を記入すること。　（(o-1)のその他の職員についても同様。）
・(n-2)及び(o-2)には、別紙様式2-1の２（５）ハに記載した具体的な賃金改善の取組に基づく、ベースアップ等（基本給又は毎月決まって支払われる手当の引上げ）による賃金改善の見込額を記載すること。</t>
    <phoneticPr fontId="7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</si>
</sst>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411]#,##0;[Red]\-#,##0"/>
    <numFmt numFmtId="177" formatCode="#,##0_ "/>
    <numFmt numFmtId="178" formatCode="0.00_ "/>
    <numFmt numFmtId="179" formatCode="\(#,##0.00_ \)"/>
    <numFmt numFmtId="180" formatCode="\(0.0\)"/>
    <numFmt numFmtId="181" formatCode="#,##0.0_ "/>
    <numFmt numFmtId="182" formatCode="0.0_);[Red]\(0.0\)"/>
    <numFmt numFmtId="183" formatCode="#,##0_);[Red]\(#,##0\)"/>
    <numFmt numFmtId="184" formatCode="0_ "/>
  </numFmts>
  <fonts count="74">
    <font>
      <sz val="11"/>
      <name val="ＭＳ Ｐゴシック"/>
      <family val="3"/>
      <charset val="128"/>
    </font>
    <font>
      <sz val="11"/>
      <color rgb="FF000000"/>
      <name val="ＭＳ Ｐゴシック"/>
      <family val="2"/>
      <charset val="128"/>
    </font>
    <font>
      <sz val="20"/>
      <color rgb="FF000000"/>
      <name val="ＭＳ Ｐゴシック"/>
      <family val="3"/>
      <charset val="128"/>
    </font>
    <font>
      <sz val="14"/>
      <color rgb="FF000000"/>
      <name val="ＭＳ Ｐゴシック"/>
      <family val="3"/>
      <charset val="128"/>
    </font>
    <font>
      <sz val="14"/>
      <color rgb="FF000000"/>
      <name val="ＭＳ Ｐゴシック"/>
      <family val="2"/>
      <charset val="128"/>
    </font>
    <font>
      <b/>
      <sz val="11"/>
      <name val="ＭＳ Ｐゴシック"/>
      <family val="3"/>
      <charset val="128"/>
    </font>
    <font>
      <sz val="26"/>
      <name val="ＭＳ Ｐゴシック"/>
      <family val="3"/>
      <charset val="128"/>
    </font>
    <font>
      <b/>
      <sz val="20"/>
      <name val="ＭＳ Ｐゴシック"/>
      <family val="3"/>
      <charset val="128"/>
    </font>
    <font>
      <sz val="26"/>
      <color rgb="FF000000"/>
      <name val="ＭＳ Ｐゴシック"/>
      <family val="3"/>
      <charset val="128"/>
    </font>
    <font>
      <sz val="11"/>
      <color rgb="FF000000"/>
      <name val="ＭＳ Ｐゴシック"/>
      <family val="3"/>
      <charset val="128"/>
    </font>
    <font>
      <b/>
      <sz val="16"/>
      <color rgb="FFFFFFFF"/>
      <name val="ＭＳ Ｐゴシック"/>
      <family val="3"/>
      <charset val="128"/>
    </font>
    <font>
      <sz val="14"/>
      <name val="ＭＳ Ｐゴシック"/>
      <family val="3"/>
      <charset val="128"/>
    </font>
    <font>
      <b/>
      <sz val="14"/>
      <name val="ＭＳ Ｐゴシック"/>
      <family val="3"/>
      <charset val="128"/>
    </font>
    <font>
      <sz val="14"/>
      <color rgb="FFFF0000"/>
      <name val="ＭＳ Ｐゴシック"/>
      <family val="3"/>
      <charset val="128"/>
    </font>
    <font>
      <b/>
      <sz val="14"/>
      <color rgb="FF000000"/>
      <name val="ＭＳ Ｐゴシック"/>
      <family val="3"/>
      <charset val="128"/>
    </font>
    <font>
      <b/>
      <sz val="11"/>
      <color rgb="FFFF0000"/>
      <name val="ＭＳ Ｐゴシック"/>
      <family val="3"/>
      <charset val="128"/>
    </font>
    <font>
      <b/>
      <sz val="11"/>
      <color rgb="FF000000"/>
      <name val="ＭＳ Ｐゴシック"/>
      <family val="3"/>
      <charset val="128"/>
    </font>
    <font>
      <u/>
      <sz val="11"/>
      <color rgb="FF0000FF"/>
      <name val="ＭＳ Ｐゴシック"/>
      <family val="3"/>
      <charset val="128"/>
    </font>
    <font>
      <u/>
      <sz val="11"/>
      <color rgb="FF000000"/>
      <name val="ＭＳ Ｐゴシック"/>
      <family val="3"/>
      <charset val="128"/>
    </font>
    <font>
      <sz val="11"/>
      <name val="ＭＳ Ｐ明朝"/>
      <family val="1"/>
      <charset val="128"/>
    </font>
    <font>
      <sz val="11"/>
      <color rgb="FF000000"/>
      <name val="ＭＳ Ｐ明朝"/>
      <family val="1"/>
      <charset val="128"/>
    </font>
    <font>
      <sz val="10"/>
      <color rgb="FF000000"/>
      <name val="ＭＳ Ｐ明朝"/>
      <family val="1"/>
      <charset val="128"/>
    </font>
    <font>
      <sz val="9"/>
      <color rgb="FF000000"/>
      <name val="ＭＳ Ｐ明朝"/>
      <family val="1"/>
      <charset val="128"/>
    </font>
    <font>
      <sz val="12"/>
      <color rgb="FF000000"/>
      <name val="ＭＳ Ｐ明朝"/>
      <family val="1"/>
      <charset val="128"/>
    </font>
    <font>
      <sz val="14"/>
      <color rgb="FF000000"/>
      <name val="ＭＳ Ｐ明朝"/>
      <family val="1"/>
      <charset val="128"/>
    </font>
    <font>
      <sz val="12"/>
      <color rgb="FFFF0000"/>
      <name val="ＭＳ Ｐ明朝"/>
      <family val="1"/>
      <charset val="128"/>
    </font>
    <font>
      <sz val="10"/>
      <name val="ＭＳ Ｐ明朝"/>
      <family val="1"/>
      <charset val="128"/>
    </font>
    <font>
      <sz val="10"/>
      <color rgb="FFFFFFFF"/>
      <name val="ＭＳ Ｐ明朝"/>
      <family val="1"/>
      <charset val="128"/>
    </font>
    <font>
      <b/>
      <sz val="9"/>
      <color rgb="FF000000"/>
      <name val="ＭＳ Ｐ明朝"/>
      <family val="1"/>
      <charset val="128"/>
    </font>
    <font>
      <sz val="8"/>
      <color rgb="FF000000"/>
      <name val="ＭＳ Ｐ明朝"/>
      <family val="1"/>
      <charset val="128"/>
    </font>
    <font>
      <b/>
      <sz val="11"/>
      <color rgb="FF000000"/>
      <name val="ＭＳ Ｐ明朝"/>
      <family val="1"/>
      <charset val="128"/>
    </font>
    <font>
      <b/>
      <sz val="7.5"/>
      <color rgb="FF000000"/>
      <name val="ＭＳ Ｐ明朝"/>
      <family val="1"/>
      <charset val="128"/>
    </font>
    <font>
      <sz val="6"/>
      <color rgb="FF000000"/>
      <name val="ＭＳ Ｐ明朝"/>
      <family val="1"/>
      <charset val="128"/>
    </font>
    <font>
      <sz val="11"/>
      <color rgb="FFFFFFFF"/>
      <name val="ＭＳ Ｐ明朝"/>
      <family val="1"/>
      <charset val="128"/>
    </font>
    <font>
      <b/>
      <u/>
      <sz val="8"/>
      <color rgb="FF000000"/>
      <name val="ＭＳ Ｐ明朝"/>
      <family val="1"/>
      <charset val="128"/>
    </font>
    <font>
      <sz val="9"/>
      <name val="ＭＳ Ｐ明朝"/>
      <family val="1"/>
      <charset val="128"/>
    </font>
    <font>
      <b/>
      <sz val="10"/>
      <name val="ＭＳ Ｐ明朝"/>
      <family val="1"/>
      <charset val="128"/>
    </font>
    <font>
      <sz val="8"/>
      <name val="ＭＳ Ｐ明朝"/>
      <family val="1"/>
      <charset val="128"/>
    </font>
    <font>
      <b/>
      <sz val="9"/>
      <name val="ＭＳ Ｐ明朝"/>
      <family val="1"/>
      <charset val="128"/>
    </font>
    <font>
      <b/>
      <sz val="11"/>
      <name val="ＭＳ Ｐ明朝"/>
      <family val="1"/>
      <charset val="128"/>
    </font>
    <font>
      <sz val="6"/>
      <name val="ＭＳ Ｐ明朝"/>
      <family val="1"/>
      <charset val="128"/>
    </font>
    <font>
      <b/>
      <sz val="11"/>
      <color rgb="FFFFFFFF"/>
      <name val="ＭＳ Ｐ明朝"/>
      <family val="1"/>
      <charset val="128"/>
    </font>
    <font>
      <sz val="10"/>
      <color rgb="FFFF0000"/>
      <name val="ＭＳ Ｐ明朝"/>
      <family val="1"/>
      <charset val="128"/>
    </font>
    <font>
      <sz val="9.5"/>
      <color rgb="FF000000"/>
      <name val="ＭＳ Ｐ明朝"/>
      <family val="1"/>
      <charset val="128"/>
    </font>
    <font>
      <sz val="10"/>
      <color rgb="FF000000"/>
      <name val="ＭＳ 明朝"/>
      <family val="1"/>
      <charset val="128"/>
    </font>
    <font>
      <sz val="8.5"/>
      <color rgb="FF000000"/>
      <name val="ＭＳ 明朝"/>
      <family val="1"/>
      <charset val="128"/>
    </font>
    <font>
      <sz val="11"/>
      <color rgb="FF000000"/>
      <name val="ＭＳ 明朝"/>
      <family val="1"/>
      <charset val="128"/>
    </font>
    <font>
      <sz val="11"/>
      <name val="ＭＳ 明朝"/>
      <family val="1"/>
      <charset val="128"/>
    </font>
    <font>
      <b/>
      <sz val="11"/>
      <color rgb="FF000000"/>
      <name val="ＭＳ 明朝"/>
      <family val="1"/>
      <charset val="128"/>
    </font>
    <font>
      <sz val="10"/>
      <name val="ＭＳ 明朝"/>
      <family val="1"/>
      <charset val="128"/>
    </font>
    <font>
      <sz val="8"/>
      <color rgb="FF000000"/>
      <name val="ＭＳ 明朝"/>
      <family val="1"/>
      <charset val="128"/>
    </font>
    <font>
      <sz val="7"/>
      <color rgb="FF000000"/>
      <name val="ＭＳ 明朝"/>
      <family val="1"/>
      <charset val="128"/>
    </font>
    <font>
      <sz val="7"/>
      <name val="ＭＳ Ｐ明朝"/>
      <family val="1"/>
      <charset val="128"/>
    </font>
    <font>
      <sz val="8.5"/>
      <color rgb="FFFF0000"/>
      <name val="ＭＳ 明朝"/>
      <family val="1"/>
      <charset val="128"/>
    </font>
    <font>
      <b/>
      <sz val="11"/>
      <name val="ＭＳ 明朝"/>
      <family val="1"/>
      <charset val="128"/>
    </font>
    <font>
      <u/>
      <sz val="8"/>
      <color rgb="FF000000"/>
      <name val="ＭＳ Ｐ明朝"/>
      <family val="1"/>
      <charset val="128"/>
    </font>
    <font>
      <b/>
      <sz val="8"/>
      <color rgb="FF000000"/>
      <name val="ＭＳ Ｐ明朝"/>
      <family val="1"/>
      <charset val="128"/>
    </font>
    <font>
      <sz val="7.5"/>
      <color rgb="FF000000"/>
      <name val="ＭＳ Ｐ明朝"/>
      <family val="1"/>
      <charset val="128"/>
    </font>
    <font>
      <sz val="8"/>
      <color rgb="FFFF0000"/>
      <name val="ＭＳ Ｐ明朝"/>
      <family val="1"/>
      <charset val="128"/>
    </font>
    <font>
      <u/>
      <sz val="8"/>
      <color rgb="FFFF0000"/>
      <name val="ＭＳ Ｐ明朝"/>
      <family val="1"/>
      <charset val="128"/>
    </font>
    <font>
      <b/>
      <sz val="10.5"/>
      <color rgb="FF000000"/>
      <name val="ＭＳ Ｐ明朝"/>
      <family val="1"/>
      <charset val="128"/>
    </font>
    <font>
      <sz val="10.5"/>
      <color rgb="FF000000"/>
      <name val="ＭＳ Ｐ明朝"/>
      <family val="1"/>
      <charset val="128"/>
    </font>
    <font>
      <sz val="10.5"/>
      <name val="ＭＳ Ｐ明朝"/>
      <family val="1"/>
      <charset val="128"/>
    </font>
    <font>
      <sz val="14"/>
      <name val="ＭＳ Ｐ明朝"/>
      <family val="1"/>
      <charset val="128"/>
    </font>
    <font>
      <b/>
      <sz val="10"/>
      <color rgb="FF000000"/>
      <name val="MS P ゴシック"/>
      <family val="3"/>
      <charset val="128"/>
    </font>
    <font>
      <sz val="11.5"/>
      <color rgb="FF000000"/>
      <name val="ＭＳ Ｐ明朝"/>
      <family val="1"/>
      <charset val="128"/>
    </font>
    <font>
      <u/>
      <sz val="11"/>
      <color rgb="FF000000"/>
      <name val="ＭＳ Ｐ明朝"/>
      <family val="1"/>
      <charset val="128"/>
    </font>
    <font>
      <sz val="10"/>
      <color rgb="FF000000"/>
      <name val="MS P ゴシック"/>
      <family val="3"/>
      <charset val="128"/>
    </font>
    <font>
      <b/>
      <sz val="10"/>
      <color rgb="FF000000"/>
      <name val="ＭＳ Ｐゴシック"/>
      <family val="3"/>
      <charset val="128"/>
    </font>
    <font>
      <sz val="9"/>
      <color rgb="FF000000"/>
      <name val="MS P ゴシック"/>
      <family val="3"/>
      <charset val="128"/>
    </font>
    <font>
      <u/>
      <sz val="10"/>
      <color rgb="FF000000"/>
      <name val="MS P ゴシック"/>
      <family val="3"/>
      <charset val="128"/>
    </font>
    <font>
      <sz val="10"/>
      <name val="ＭＳ Ｐゴシック"/>
      <family val="3"/>
      <charset val="128"/>
    </font>
    <font>
      <sz val="11"/>
      <name val="ＭＳ Ｐゴシック"/>
      <family val="3"/>
      <charset val="128"/>
    </font>
    <font>
      <sz val="6"/>
      <name val="ＭＳ Ｐゴシック"/>
      <family val="3"/>
      <charset val="128"/>
    </font>
  </fonts>
  <fills count="13">
    <fill>
      <patternFill patternType="none"/>
    </fill>
    <fill>
      <patternFill patternType="gray125"/>
    </fill>
    <fill>
      <patternFill patternType="solid">
        <fgColor rgb="FFFFFFCC"/>
        <bgColor rgb="FFFDEADA"/>
      </patternFill>
    </fill>
    <fill>
      <patternFill patternType="solid">
        <fgColor rgb="FFD9D9D9"/>
        <bgColor rgb="FFFDEADA"/>
      </patternFill>
    </fill>
    <fill>
      <patternFill patternType="solid">
        <fgColor rgb="FFFFFF99"/>
        <bgColor rgb="FFFFFFCC"/>
      </patternFill>
    </fill>
    <fill>
      <patternFill patternType="solid">
        <fgColor rgb="FFCCFFCC"/>
        <bgColor rgb="FFCCFFFF"/>
      </patternFill>
    </fill>
    <fill>
      <patternFill patternType="solid">
        <fgColor rgb="FFCCFFFF"/>
        <bgColor rgb="FFCDFFFF"/>
      </patternFill>
    </fill>
    <fill>
      <patternFill patternType="solid">
        <fgColor rgb="FFFFFFFF"/>
        <bgColor rgb="FFF2F2F2"/>
      </patternFill>
    </fill>
    <fill>
      <patternFill patternType="solid">
        <fgColor rgb="FFFFFF66"/>
        <bgColor rgb="FFFFFF99"/>
      </patternFill>
    </fill>
    <fill>
      <patternFill patternType="solid">
        <fgColor rgb="FFF2F2F2"/>
        <bgColor rgb="FFFDEADA"/>
      </patternFill>
    </fill>
    <fill>
      <patternFill patternType="solid">
        <fgColor rgb="FFFFC000"/>
        <bgColor rgb="FFFF9900"/>
      </patternFill>
    </fill>
    <fill>
      <patternFill patternType="solid">
        <fgColor rgb="FFCDFFFF"/>
        <bgColor rgb="FFCCFFFF"/>
      </patternFill>
    </fill>
    <fill>
      <patternFill patternType="solid">
        <fgColor rgb="FFFDEADA"/>
        <bgColor rgb="FFF2F2F2"/>
      </patternFill>
    </fill>
  </fills>
  <borders count="128">
    <border>
      <left/>
      <right/>
      <top/>
      <bottom/>
      <diagonal/>
    </border>
    <border>
      <left/>
      <right/>
      <top/>
      <bottom style="double">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diagonal/>
    </border>
    <border>
      <left style="medium">
        <color auto="1"/>
      </left>
      <right style="medium">
        <color auto="1"/>
      </right>
      <top style="medium">
        <color auto="1"/>
      </top>
      <bottom style="thin">
        <color auto="1"/>
      </bottom>
      <diagonal/>
    </border>
    <border>
      <left style="thin">
        <color auto="1"/>
      </left>
      <right style="thin">
        <color auto="1"/>
      </right>
      <top/>
      <bottom style="thin">
        <color auto="1"/>
      </bottom>
      <diagonal/>
    </border>
    <border>
      <left style="medium">
        <color auto="1"/>
      </left>
      <right style="medium">
        <color auto="1"/>
      </right>
      <top style="thin">
        <color auto="1"/>
      </top>
      <bottom style="thin">
        <color auto="1"/>
      </bottom>
      <diagonal/>
    </border>
    <border>
      <left style="medium">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auto="1"/>
      </left>
      <right style="thin">
        <color auto="1"/>
      </right>
      <top/>
      <bottom/>
      <diagonal/>
    </border>
    <border>
      <left style="medium">
        <color auto="1"/>
      </left>
      <right style="medium">
        <color auto="1"/>
      </right>
      <top style="thin">
        <color auto="1"/>
      </top>
      <bottom/>
      <diagonal/>
    </border>
    <border>
      <left style="medium">
        <color auto="1"/>
      </left>
      <right style="medium">
        <color auto="1"/>
      </right>
      <top/>
      <bottom style="thin">
        <color auto="1"/>
      </bottom>
      <diagonal/>
    </border>
    <border>
      <left style="medium">
        <color auto="1"/>
      </left>
      <right style="medium">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bottom style="thin">
        <color auto="1"/>
      </bottom>
      <diagonal/>
    </border>
    <border>
      <left style="medium">
        <color auto="1"/>
      </left>
      <right style="hair">
        <color auto="1"/>
      </right>
      <top style="medium">
        <color auto="1"/>
      </top>
      <bottom style="thin">
        <color auto="1"/>
      </bottom>
      <diagonal/>
    </border>
    <border>
      <left style="hair">
        <color auto="1"/>
      </left>
      <right style="hair">
        <color auto="1"/>
      </right>
      <top style="medium">
        <color auto="1"/>
      </top>
      <bottom style="thin">
        <color auto="1"/>
      </bottom>
      <diagonal/>
    </border>
    <border>
      <left style="hair">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hair">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style="hair">
        <color auto="1"/>
      </right>
      <top style="thin">
        <color auto="1"/>
      </top>
      <bottom style="medium">
        <color auto="1"/>
      </bottom>
      <diagonal/>
    </border>
    <border>
      <left style="hair">
        <color auto="1"/>
      </left>
      <right style="hair">
        <color auto="1"/>
      </right>
      <top style="thin">
        <color auto="1"/>
      </top>
      <bottom style="medium">
        <color auto="1"/>
      </bottom>
      <diagonal/>
    </border>
    <border>
      <left style="hair">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thin">
        <color auto="1"/>
      </top>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
      <left/>
      <right/>
      <top style="thin">
        <color auto="1"/>
      </top>
      <bottom/>
      <diagonal/>
    </border>
    <border>
      <left style="thin">
        <color auto="1"/>
      </left>
      <right/>
      <top style="thin">
        <color auto="1"/>
      </top>
      <bottom style="hair">
        <color auto="1"/>
      </bottom>
      <diagonal/>
    </border>
    <border>
      <left style="thin">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hair">
        <color auto="1"/>
      </right>
      <top style="thin">
        <color auto="1"/>
      </top>
      <bottom/>
      <diagonal/>
    </border>
    <border>
      <left/>
      <right style="thin">
        <color auto="1"/>
      </right>
      <top style="medium">
        <color auto="1"/>
      </top>
      <bottom style="thin">
        <color auto="1"/>
      </bottom>
      <diagonal/>
    </border>
    <border>
      <left style="thin">
        <color auto="1"/>
      </left>
      <right style="hair">
        <color auto="1"/>
      </right>
      <top style="thin">
        <color auto="1"/>
      </top>
      <bottom style="thin">
        <color auto="1"/>
      </bottom>
      <diagonal/>
    </border>
    <border>
      <left style="thin">
        <color auto="1"/>
      </left>
      <right style="hair">
        <color auto="1"/>
      </right>
      <top style="thin">
        <color auto="1"/>
      </top>
      <bottom style="hair">
        <color auto="1"/>
      </bottom>
      <diagonal/>
    </border>
    <border>
      <left/>
      <right style="thin">
        <color auto="1"/>
      </right>
      <top style="thin">
        <color auto="1"/>
      </top>
      <bottom style="hair">
        <color auto="1"/>
      </bottom>
      <diagonal/>
    </border>
    <border>
      <left/>
      <right style="thin">
        <color auto="1"/>
      </right>
      <top/>
      <bottom/>
      <diagonal/>
    </border>
    <border>
      <left style="thin">
        <color auto="1"/>
      </left>
      <right style="hair">
        <color auto="1"/>
      </right>
      <top/>
      <bottom/>
      <diagonal/>
    </border>
    <border>
      <left style="hair">
        <color auto="1"/>
      </left>
      <right/>
      <top/>
      <bottom style="hair">
        <color auto="1"/>
      </bottom>
      <diagonal/>
    </border>
    <border>
      <left/>
      <right/>
      <top/>
      <bottom style="hair">
        <color auto="1"/>
      </bottom>
      <diagonal/>
    </border>
    <border>
      <left/>
      <right style="thin">
        <color auto="1"/>
      </right>
      <top/>
      <bottom style="hair">
        <color auto="1"/>
      </bottom>
      <diagonal/>
    </border>
    <border>
      <left style="thin">
        <color auto="1"/>
      </left>
      <right style="hair">
        <color auto="1"/>
      </right>
      <top style="hair">
        <color auto="1"/>
      </top>
      <bottom style="hair">
        <color auto="1"/>
      </bottom>
      <diagonal/>
    </border>
    <border>
      <left style="thin">
        <color auto="1"/>
      </left>
      <right style="hair">
        <color auto="1"/>
      </right>
      <top/>
      <bottom style="hair">
        <color auto="1"/>
      </bottom>
      <diagonal/>
    </border>
    <border>
      <left/>
      <right style="thin">
        <color auto="1"/>
      </right>
      <top style="hair">
        <color auto="1"/>
      </top>
      <bottom style="hair">
        <color auto="1"/>
      </bottom>
      <diagonal/>
    </border>
    <border>
      <left style="hair">
        <color auto="1"/>
      </left>
      <right/>
      <top/>
      <bottom/>
      <diagonal/>
    </border>
    <border diagonalUp="1">
      <left style="thin">
        <color auto="1"/>
      </left>
      <right style="thin">
        <color auto="1"/>
      </right>
      <top style="hair">
        <color auto="1"/>
      </top>
      <bottom style="hair">
        <color auto="1"/>
      </bottom>
      <diagonal style="thin">
        <color auto="1"/>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medium">
        <color auto="1"/>
      </bottom>
      <diagonal/>
    </border>
    <border diagonalUp="1">
      <left style="thin">
        <color auto="1"/>
      </left>
      <right style="thin">
        <color auto="1"/>
      </right>
      <top style="hair">
        <color auto="1"/>
      </top>
      <bottom/>
      <diagonal style="thin">
        <color auto="1"/>
      </diagonal>
    </border>
    <border>
      <left style="medium">
        <color auto="1"/>
      </left>
      <right style="medium">
        <color auto="1"/>
      </right>
      <top style="medium">
        <color auto="1"/>
      </top>
      <bottom style="hair">
        <color auto="1"/>
      </bottom>
      <diagonal/>
    </border>
    <border>
      <left/>
      <right style="thin">
        <color auto="1"/>
      </right>
      <top style="thin">
        <color auto="1"/>
      </top>
      <bottom/>
      <diagonal/>
    </border>
    <border diagonalUp="1">
      <left style="thin">
        <color auto="1"/>
      </left>
      <right style="thin">
        <color auto="1"/>
      </right>
      <top style="thin">
        <color auto="1"/>
      </top>
      <bottom/>
      <diagonal style="thin">
        <color auto="1"/>
      </diagonal>
    </border>
    <border>
      <left style="medium">
        <color auto="1"/>
      </left>
      <right style="thin">
        <color auto="1"/>
      </right>
      <top style="thin">
        <color auto="1"/>
      </top>
      <bottom style="thin">
        <color auto="1"/>
      </bottom>
      <diagonal/>
    </border>
    <border>
      <left/>
      <right style="medium">
        <color auto="1"/>
      </right>
      <top style="medium">
        <color auto="1"/>
      </top>
      <bottom style="medium">
        <color auto="1"/>
      </bottom>
      <diagonal/>
    </border>
    <border>
      <left style="thin">
        <color auto="1"/>
      </left>
      <right/>
      <top style="hair">
        <color auto="1"/>
      </top>
      <bottom style="hair">
        <color auto="1"/>
      </bottom>
      <diagonal/>
    </border>
    <border>
      <left style="medium">
        <color auto="1"/>
      </left>
      <right style="medium">
        <color auto="1"/>
      </right>
      <top style="hair">
        <color auto="1"/>
      </top>
      <bottom style="hair">
        <color auto="1"/>
      </bottom>
      <diagonal/>
    </border>
    <border>
      <left style="thin">
        <color auto="1"/>
      </left>
      <right/>
      <top style="hair">
        <color auto="1"/>
      </top>
      <bottom style="thin">
        <color auto="1"/>
      </bottom>
      <diagonal/>
    </border>
    <border>
      <left/>
      <right/>
      <top style="hair">
        <color auto="1"/>
      </top>
      <bottom style="thin">
        <color auto="1"/>
      </bottom>
      <diagonal/>
    </border>
    <border>
      <left style="medium">
        <color auto="1"/>
      </left>
      <right style="medium">
        <color auto="1"/>
      </right>
      <top style="hair">
        <color auto="1"/>
      </top>
      <bottom style="medium">
        <color auto="1"/>
      </bottom>
      <diagonal/>
    </border>
    <border>
      <left/>
      <right style="thin">
        <color auto="1"/>
      </right>
      <top/>
      <bottom style="thin">
        <color auto="1"/>
      </bottom>
      <diagonal/>
    </border>
    <border>
      <left/>
      <right style="medium">
        <color auto="1"/>
      </right>
      <top style="hair">
        <color auto="1"/>
      </top>
      <bottom style="thin">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style="hair">
        <color auto="1"/>
      </right>
      <top/>
      <bottom/>
      <diagonal/>
    </border>
    <border>
      <left/>
      <right style="hair">
        <color auto="1"/>
      </right>
      <top/>
      <bottom style="hair">
        <color auto="1"/>
      </bottom>
      <diagonal/>
    </border>
    <border>
      <left style="hair">
        <color auto="1"/>
      </left>
      <right style="hair">
        <color auto="1"/>
      </right>
      <top style="thin">
        <color auto="1"/>
      </top>
      <bottom/>
      <diagonal/>
    </border>
    <border>
      <left style="thin">
        <color auto="1"/>
      </left>
      <right style="medium">
        <color auto="1"/>
      </right>
      <top/>
      <bottom/>
      <diagonal/>
    </border>
    <border>
      <left style="hair">
        <color auto="1"/>
      </left>
      <right style="hair">
        <color auto="1"/>
      </right>
      <top/>
      <bottom style="thin">
        <color auto="1"/>
      </bottom>
      <diagonal/>
    </border>
    <border>
      <left/>
      <right style="medium">
        <color auto="1"/>
      </right>
      <top style="thin">
        <color auto="1"/>
      </top>
      <bottom style="thin">
        <color auto="1"/>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top style="hair">
        <color auto="1"/>
      </top>
      <bottom style="hair">
        <color auto="1"/>
      </bottom>
      <diagonal/>
    </border>
    <border>
      <left/>
      <right style="medium">
        <color auto="1"/>
      </right>
      <top style="hair">
        <color auto="1"/>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auto="1"/>
      </left>
      <right/>
      <top style="thin">
        <color auto="1"/>
      </top>
      <bottom style="hair">
        <color auto="1"/>
      </bottom>
      <diagonal/>
    </border>
    <border>
      <left/>
      <right/>
      <top style="thin">
        <color auto="1"/>
      </top>
      <bottom style="hair">
        <color auto="1"/>
      </bottom>
      <diagonal/>
    </border>
    <border>
      <left/>
      <right style="medium">
        <color auto="1"/>
      </right>
      <top style="thin">
        <color auto="1"/>
      </top>
      <bottom style="hair">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style="thin">
        <color auto="1"/>
      </bottom>
      <diagonal/>
    </border>
    <border>
      <left style="medium">
        <color auto="1"/>
      </left>
      <right/>
      <top style="hair">
        <color auto="1"/>
      </top>
      <bottom style="medium">
        <color auto="1"/>
      </bottom>
      <diagonal/>
    </border>
    <border>
      <left/>
      <right/>
      <top style="hair">
        <color auto="1"/>
      </top>
      <bottom style="medium">
        <color auto="1"/>
      </bottom>
      <diagonal/>
    </border>
    <border>
      <left style="medium">
        <color auto="1"/>
      </left>
      <right style="thin">
        <color auto="1"/>
      </right>
      <top style="medium">
        <color auto="1"/>
      </top>
      <bottom style="thin">
        <color auto="1"/>
      </bottom>
      <diagonal/>
    </border>
    <border>
      <left style="thin">
        <color auto="1"/>
      </left>
      <right/>
      <top style="medium">
        <color auto="1"/>
      </top>
      <bottom/>
      <diagonal/>
    </border>
    <border>
      <left/>
      <right style="medium">
        <color auto="1"/>
      </right>
      <top style="medium">
        <color auto="1"/>
      </top>
      <bottom style="thin">
        <color auto="1"/>
      </bottom>
      <diagonal/>
    </border>
    <border>
      <left style="medium">
        <color auto="1"/>
      </left>
      <right style="medium">
        <color auto="1"/>
      </right>
      <top/>
      <bottom/>
      <diagonal/>
    </border>
    <border>
      <left style="thin">
        <color auto="1"/>
      </left>
      <right/>
      <top style="medium">
        <color auto="1"/>
      </top>
      <bottom style="thin">
        <color auto="1"/>
      </bottom>
      <diagonal/>
    </border>
    <border>
      <left style="medium">
        <color auto="1"/>
      </left>
      <right/>
      <top style="thin">
        <color auto="1"/>
      </top>
      <bottom/>
      <diagonal/>
    </border>
    <border diagonalUp="1">
      <left style="thin">
        <color auto="1"/>
      </left>
      <right style="medium">
        <color auto="1"/>
      </right>
      <top style="thin">
        <color auto="1"/>
      </top>
      <bottom style="thin">
        <color auto="1"/>
      </bottom>
      <diagonal style="thin">
        <color auto="1"/>
      </diagonal>
    </border>
    <border>
      <left style="medium">
        <color auto="1"/>
      </left>
      <right/>
      <top style="thin">
        <color auto="1"/>
      </top>
      <bottom style="thin">
        <color auto="1"/>
      </bottom>
      <diagonal/>
    </border>
    <border diagonalUp="1">
      <left/>
      <right style="thin">
        <color auto="1"/>
      </right>
      <top style="thin">
        <color auto="1"/>
      </top>
      <bottom style="thin">
        <color auto="1"/>
      </bottom>
      <diagonal style="thin">
        <color auto="1"/>
      </diagonal>
    </border>
    <border diagonalUp="1">
      <left style="thin">
        <color auto="1"/>
      </left>
      <right style="thin">
        <color auto="1"/>
      </right>
      <top style="thin">
        <color auto="1"/>
      </top>
      <bottom style="thin">
        <color auto="1"/>
      </bottom>
      <diagonal style="thin">
        <color auto="1"/>
      </diagonal>
    </border>
    <border diagonalUp="1">
      <left style="thin">
        <color auto="1"/>
      </left>
      <right/>
      <top/>
      <bottom style="thin">
        <color auto="1"/>
      </bottom>
      <diagonal style="thin">
        <color auto="1"/>
      </diagonal>
    </border>
    <border>
      <left style="medium">
        <color auto="1"/>
      </left>
      <right style="thin">
        <color auto="1"/>
      </right>
      <top style="thin">
        <color auto="1"/>
      </top>
      <bottom style="medium">
        <color auto="1"/>
      </bottom>
      <diagonal/>
    </border>
    <border>
      <left style="thin">
        <color auto="1"/>
      </left>
      <right style="thin">
        <color auto="1"/>
      </right>
      <top/>
      <bottom style="medium">
        <color auto="1"/>
      </bottom>
      <diagonal/>
    </border>
    <border>
      <left/>
      <right style="thin">
        <color auto="1"/>
      </right>
      <top/>
      <bottom style="medium">
        <color auto="1"/>
      </bottom>
      <diagonal/>
    </border>
    <border>
      <left style="thin">
        <color auto="1"/>
      </left>
      <right/>
      <top/>
      <bottom style="medium">
        <color auto="1"/>
      </bottom>
      <diagonal/>
    </border>
    <border>
      <left style="thin">
        <color auto="1"/>
      </left>
      <right style="thin">
        <color auto="1"/>
      </right>
      <top style="double">
        <color auto="1"/>
      </top>
      <bottom style="double">
        <color auto="1"/>
      </bottom>
      <diagonal/>
    </border>
    <border diagonalUp="1">
      <left style="thin">
        <color auto="1"/>
      </left>
      <right style="thin">
        <color auto="1"/>
      </right>
      <top style="double">
        <color auto="1"/>
      </top>
      <bottom style="double">
        <color auto="1"/>
      </bottom>
      <diagonal style="thin">
        <color auto="1"/>
      </diagonal>
    </border>
    <border>
      <left style="thin">
        <color auto="1"/>
      </left>
      <right style="hair">
        <color auto="1"/>
      </right>
      <top/>
      <bottom style="thin">
        <color auto="1"/>
      </bottom>
      <diagonal/>
    </border>
    <border>
      <left style="hair">
        <color auto="1"/>
      </left>
      <right style="hair">
        <color auto="1"/>
      </right>
      <top/>
      <bottom/>
      <diagonal/>
    </border>
    <border>
      <left style="hair">
        <color auto="1"/>
      </left>
      <right style="thin">
        <color auto="1"/>
      </right>
      <top/>
      <bottom/>
      <diagonal/>
    </border>
    <border>
      <left style="hair">
        <color auto="1"/>
      </left>
      <right style="thin">
        <color auto="1"/>
      </right>
      <top style="thin">
        <color auto="1"/>
      </top>
      <bottom/>
      <diagonal/>
    </border>
    <border>
      <left style="medium">
        <color auto="1"/>
      </left>
      <right style="thin">
        <color auto="1"/>
      </right>
      <top style="medium">
        <color auto="1"/>
      </top>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diagonal/>
    </border>
  </borders>
  <cellStyleXfs count="6">
    <xf numFmtId="0" fontId="0" fillId="0" borderId="0">
      <alignment vertical="center"/>
    </xf>
    <xf numFmtId="0" fontId="17" fillId="0" borderId="0" applyBorder="0" applyProtection="0">
      <alignment vertical="center"/>
    </xf>
    <xf numFmtId="9" fontId="72" fillId="0" borderId="0" applyBorder="0" applyProtection="0">
      <alignment vertical="center"/>
    </xf>
    <xf numFmtId="176" fontId="72" fillId="0" borderId="0" applyBorder="0" applyProtection="0">
      <alignment vertical="center"/>
    </xf>
    <xf numFmtId="0" fontId="1" fillId="0" borderId="0">
      <alignment vertical="center"/>
    </xf>
    <xf numFmtId="176" fontId="72" fillId="0" borderId="0" applyBorder="0" applyProtection="0">
      <alignment vertical="center"/>
    </xf>
  </cellStyleXfs>
  <cellXfs count="677">
    <xf numFmtId="0" fontId="0" fillId="0" borderId="0" xfId="0">
      <alignment vertical="center"/>
    </xf>
    <xf numFmtId="0" fontId="0" fillId="0" borderId="0" xfId="0" applyAlignment="1">
      <alignment vertical="top" wrapText="1"/>
    </xf>
    <xf numFmtId="0" fontId="0" fillId="0" borderId="0" xfId="0" applyAlignment="1">
      <alignment horizontal="center" vertical="top" wrapText="1"/>
    </xf>
    <xf numFmtId="0" fontId="0" fillId="0" borderId="0" xfId="0" applyAlignment="1">
      <alignment vertical="top"/>
    </xf>
    <xf numFmtId="0" fontId="4" fillId="0" borderId="0" xfId="0" applyFont="1">
      <alignment vertical="center"/>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4" xfId="0" applyFont="1" applyFill="1" applyBorder="1" applyAlignment="1">
      <alignment horizontal="center" vertical="center"/>
    </xf>
    <xf numFmtId="0" fontId="0" fillId="0" borderId="0" xfId="0" applyAlignment="1">
      <alignment horizontal="center" vertical="center"/>
    </xf>
    <xf numFmtId="0" fontId="0" fillId="0" borderId="3" xfId="0" applyFont="1" applyBorder="1" applyAlignment="1">
      <alignment horizontal="left" vertical="top" wrapText="1"/>
    </xf>
    <xf numFmtId="0" fontId="0" fillId="0" borderId="4" xfId="0" applyBorder="1" applyAlignment="1">
      <alignment horizontal="center" vertical="center" wrapText="1"/>
    </xf>
    <xf numFmtId="0" fontId="0" fillId="0" borderId="4" xfId="0" applyFont="1" applyBorder="1" applyAlignment="1">
      <alignment horizontal="left" vertical="center"/>
    </xf>
    <xf numFmtId="0" fontId="0" fillId="0" borderId="3" xfId="0" applyFont="1" applyBorder="1" applyAlignment="1">
      <alignment horizontal="center" vertical="center" wrapText="1"/>
    </xf>
    <xf numFmtId="0" fontId="0" fillId="0" borderId="3" xfId="0" applyFont="1" applyBorder="1" applyAlignment="1">
      <alignment vertical="top" wrapText="1"/>
    </xf>
    <xf numFmtId="0" fontId="6" fillId="0" borderId="4" xfId="0" applyFont="1" applyBorder="1" applyAlignment="1">
      <alignment horizontal="center" vertical="center" wrapText="1"/>
    </xf>
    <xf numFmtId="0" fontId="0" fillId="0" borderId="4" xfId="0" applyFont="1" applyBorder="1" applyAlignment="1">
      <alignment vertical="center" wrapText="1"/>
    </xf>
    <xf numFmtId="0" fontId="7" fillId="2" borderId="3" xfId="0" applyFont="1" applyFill="1" applyBorder="1" applyAlignment="1">
      <alignment horizontal="center" vertical="center" wrapText="1"/>
    </xf>
    <xf numFmtId="0" fontId="8" fillId="0" borderId="4" xfId="0" applyFont="1" applyBorder="1" applyAlignment="1">
      <alignment horizontal="center" vertical="center" wrapText="1"/>
    </xf>
    <xf numFmtId="0" fontId="9" fillId="0" borderId="4" xfId="0" applyFont="1" applyBorder="1" applyAlignment="1">
      <alignment vertical="center" wrapText="1"/>
    </xf>
    <xf numFmtId="0" fontId="0" fillId="0" borderId="0" xfId="0" applyAlignment="1">
      <alignment horizontal="center" vertical="center" wrapText="1"/>
    </xf>
    <xf numFmtId="0" fontId="3" fillId="0" borderId="0" xfId="0" applyFont="1" applyAlignment="1">
      <alignment vertical="top"/>
    </xf>
    <xf numFmtId="0" fontId="0" fillId="0" borderId="0" xfId="0" applyAlignment="1">
      <alignment horizontal="center" vertical="top"/>
    </xf>
    <xf numFmtId="0" fontId="11" fillId="0" borderId="0" xfId="0" applyFont="1" applyAlignment="1">
      <alignment vertical="top"/>
    </xf>
    <xf numFmtId="0" fontId="11" fillId="0" borderId="0" xfId="0" applyFont="1" applyAlignment="1">
      <alignment horizontal="center" vertical="top"/>
    </xf>
    <xf numFmtId="0" fontId="11" fillId="0" borderId="0" xfId="0" applyFont="1">
      <alignment vertical="center"/>
    </xf>
    <xf numFmtId="0" fontId="13" fillId="0" borderId="0" xfId="0" applyFont="1">
      <alignment vertical="center"/>
    </xf>
    <xf numFmtId="0" fontId="9" fillId="0" borderId="0" xfId="0" applyFont="1" applyAlignment="1">
      <alignment horizontal="center" vertical="top"/>
    </xf>
    <xf numFmtId="0" fontId="9" fillId="0" borderId="0" xfId="0" applyFont="1" applyAlignment="1">
      <alignment vertical="top"/>
    </xf>
    <xf numFmtId="0" fontId="9" fillId="0" borderId="0" xfId="0" applyFont="1">
      <alignment vertical="center"/>
    </xf>
    <xf numFmtId="0" fontId="5" fillId="0" borderId="0" xfId="0" applyFont="1">
      <alignment vertical="center"/>
    </xf>
    <xf numFmtId="0" fontId="15" fillId="0" borderId="0" xfId="0" applyFont="1">
      <alignment vertical="center"/>
    </xf>
    <xf numFmtId="0" fontId="16" fillId="0" borderId="0" xfId="0" applyFont="1">
      <alignment vertical="center"/>
    </xf>
    <xf numFmtId="0" fontId="9" fillId="0" borderId="4" xfId="0" applyFont="1" applyBorder="1">
      <alignment vertical="center"/>
    </xf>
    <xf numFmtId="0" fontId="9" fillId="0" borderId="6" xfId="0" applyFont="1" applyBorder="1">
      <alignment vertical="center"/>
    </xf>
    <xf numFmtId="0" fontId="9" fillId="0" borderId="8" xfId="0" applyFont="1" applyBorder="1">
      <alignment vertical="center"/>
    </xf>
    <xf numFmtId="0" fontId="9" fillId="4" borderId="10" xfId="0" applyFont="1" applyFill="1" applyBorder="1" applyAlignment="1">
      <alignment vertical="center"/>
    </xf>
    <xf numFmtId="0" fontId="9" fillId="4" borderId="11" xfId="0" applyFont="1" applyFill="1" applyBorder="1" applyAlignment="1">
      <alignment vertical="center"/>
    </xf>
    <xf numFmtId="0" fontId="9" fillId="0" borderId="11" xfId="0" applyFont="1" applyBorder="1" applyAlignment="1">
      <alignment vertical="center"/>
    </xf>
    <xf numFmtId="0" fontId="9" fillId="4" borderId="12" xfId="0" applyFont="1" applyFill="1" applyBorder="1" applyAlignment="1">
      <alignment vertical="center"/>
    </xf>
    <xf numFmtId="0" fontId="9" fillId="0" borderId="13" xfId="0" applyFont="1" applyBorder="1" applyAlignment="1">
      <alignment vertical="center"/>
    </xf>
    <xf numFmtId="0" fontId="9" fillId="0" borderId="14" xfId="0" applyFont="1" applyBorder="1" applyAlignment="1">
      <alignment vertical="center"/>
    </xf>
    <xf numFmtId="0" fontId="9" fillId="0" borderId="15" xfId="0" applyFont="1" applyBorder="1">
      <alignment vertical="center"/>
    </xf>
    <xf numFmtId="0" fontId="9" fillId="0" borderId="8" xfId="0" applyFont="1" applyBorder="1" applyAlignment="1">
      <alignment vertical="center" shrinkToFit="1"/>
    </xf>
    <xf numFmtId="0" fontId="9" fillId="0" borderId="0" xfId="0" applyFont="1" applyAlignment="1">
      <alignment horizontal="center" vertical="center" wrapText="1"/>
    </xf>
    <xf numFmtId="0" fontId="9" fillId="0" borderId="0" xfId="0" applyFont="1" applyAlignment="1">
      <alignment horizontal="right" vertical="top" wrapText="1"/>
    </xf>
    <xf numFmtId="0" fontId="9" fillId="0" borderId="6" xfId="0" applyFont="1" applyBorder="1" applyAlignment="1">
      <alignment horizontal="center" vertical="center"/>
    </xf>
    <xf numFmtId="0" fontId="9" fillId="0" borderId="0" xfId="0" applyFont="1" applyAlignment="1">
      <alignment horizontal="left" vertical="top" wrapText="1"/>
    </xf>
    <xf numFmtId="0" fontId="9" fillId="0" borderId="0" xfId="0" applyFont="1" applyBorder="1" applyAlignment="1">
      <alignment horizontal="center" vertical="center" wrapText="1"/>
    </xf>
    <xf numFmtId="0" fontId="9" fillId="0" borderId="20" xfId="0" applyFont="1" applyBorder="1">
      <alignment vertical="center"/>
    </xf>
    <xf numFmtId="0" fontId="9" fillId="4" borderId="21" xfId="0" applyFont="1" applyFill="1" applyBorder="1" applyAlignment="1">
      <alignment horizontal="center" vertical="center"/>
    </xf>
    <xf numFmtId="0" fontId="9" fillId="4" borderId="22" xfId="0" applyFont="1" applyFill="1" applyBorder="1" applyAlignment="1">
      <alignment horizontal="center" vertical="center"/>
    </xf>
    <xf numFmtId="0" fontId="9" fillId="4" borderId="23" xfId="0" applyFont="1" applyFill="1" applyBorder="1" applyAlignment="1">
      <alignment horizontal="center" vertical="center"/>
    </xf>
    <xf numFmtId="0" fontId="9" fillId="4" borderId="24" xfId="0" applyFont="1" applyFill="1" applyBorder="1">
      <alignment vertical="center"/>
    </xf>
    <xf numFmtId="0" fontId="9" fillId="4" borderId="24" xfId="0" applyFont="1" applyFill="1" applyBorder="1" applyAlignment="1">
      <alignment vertical="center" wrapText="1"/>
    </xf>
    <xf numFmtId="0" fontId="9" fillId="4" borderId="25" xfId="0" applyFont="1" applyFill="1" applyBorder="1" applyAlignment="1">
      <alignment vertical="center" wrapText="1"/>
    </xf>
    <xf numFmtId="177" fontId="9" fillId="0" borderId="0" xfId="0" applyNumberFormat="1" applyFont="1" applyBorder="1">
      <alignment vertical="center"/>
    </xf>
    <xf numFmtId="178" fontId="9" fillId="0" borderId="0" xfId="0" applyNumberFormat="1" applyFont="1" applyBorder="1">
      <alignment vertical="center"/>
    </xf>
    <xf numFmtId="0" fontId="9" fillId="4" borderId="10" xfId="0" applyFont="1" applyFill="1" applyBorder="1" applyAlignment="1">
      <alignment horizontal="center" vertical="center"/>
    </xf>
    <xf numFmtId="0" fontId="9" fillId="4" borderId="11" xfId="0" applyFont="1" applyFill="1" applyBorder="1" applyAlignment="1">
      <alignment horizontal="center" vertical="center"/>
    </xf>
    <xf numFmtId="0" fontId="9" fillId="4" borderId="26" xfId="0" applyFont="1" applyFill="1" applyBorder="1" applyAlignment="1">
      <alignment horizontal="center" vertical="center"/>
    </xf>
    <xf numFmtId="0" fontId="9" fillId="4" borderId="3" xfId="0" applyFont="1" applyFill="1" applyBorder="1">
      <alignment vertical="center"/>
    </xf>
    <xf numFmtId="0" fontId="9" fillId="4" borderId="3" xfId="0" applyFont="1" applyFill="1" applyBorder="1" applyAlignment="1">
      <alignment vertical="center" wrapText="1"/>
    </xf>
    <xf numFmtId="0" fontId="9" fillId="4" borderId="27" xfId="0" applyFont="1" applyFill="1" applyBorder="1" applyAlignment="1">
      <alignment vertical="center" wrapText="1"/>
    </xf>
    <xf numFmtId="0" fontId="9" fillId="4" borderId="4" xfId="0" applyFont="1" applyFill="1" applyBorder="1">
      <alignment vertical="center"/>
    </xf>
    <xf numFmtId="0" fontId="9" fillId="4" borderId="28" xfId="0" applyFont="1" applyFill="1" applyBorder="1">
      <alignment vertical="center"/>
    </xf>
    <xf numFmtId="0" fontId="9" fillId="4" borderId="29" xfId="0" applyFont="1" applyFill="1" applyBorder="1">
      <alignment vertical="center"/>
    </xf>
    <xf numFmtId="0" fontId="9" fillId="4" borderId="3" xfId="0" applyFont="1" applyFill="1" applyBorder="1" applyAlignment="1">
      <alignment vertical="center"/>
    </xf>
    <xf numFmtId="0" fontId="9" fillId="4" borderId="30" xfId="0" applyFont="1" applyFill="1" applyBorder="1" applyAlignment="1">
      <alignment horizontal="center" vertical="center"/>
    </xf>
    <xf numFmtId="0" fontId="9" fillId="4" borderId="31" xfId="0" applyFont="1" applyFill="1" applyBorder="1" applyAlignment="1">
      <alignment horizontal="center" vertical="center"/>
    </xf>
    <xf numFmtId="0" fontId="9" fillId="4" borderId="32" xfId="0" applyFont="1" applyFill="1" applyBorder="1" applyAlignment="1">
      <alignment horizontal="center" vertical="center"/>
    </xf>
    <xf numFmtId="0" fontId="9" fillId="4" borderId="19" xfId="0" applyFont="1" applyFill="1" applyBorder="1" applyAlignment="1">
      <alignment vertical="center"/>
    </xf>
    <xf numFmtId="0" fontId="9" fillId="4" borderId="19" xfId="0" applyFont="1" applyFill="1" applyBorder="1" applyAlignment="1">
      <alignment vertical="center" wrapText="1"/>
    </xf>
    <xf numFmtId="0" fontId="9" fillId="4" borderId="33" xfId="0" applyFont="1" applyFill="1" applyBorder="1" applyAlignment="1">
      <alignment vertical="center" wrapText="1"/>
    </xf>
    <xf numFmtId="0" fontId="0" fillId="0" borderId="0" xfId="0" applyAlignment="1">
      <alignment horizontal="right" vertical="top" wrapText="1"/>
    </xf>
    <xf numFmtId="0" fontId="0" fillId="0" borderId="0" xfId="0" applyBorder="1">
      <alignment vertical="center"/>
    </xf>
    <xf numFmtId="0" fontId="0" fillId="4" borderId="0" xfId="0" applyFill="1" applyBorder="1">
      <alignment vertical="center"/>
    </xf>
    <xf numFmtId="0" fontId="0" fillId="5" borderId="0" xfId="0" applyFill="1" applyBorder="1">
      <alignment vertical="center"/>
    </xf>
    <xf numFmtId="0" fontId="0" fillId="6" borderId="0" xfId="0" applyFill="1" applyBorder="1">
      <alignment vertical="center"/>
    </xf>
    <xf numFmtId="0" fontId="19" fillId="0" borderId="0" xfId="0" applyFont="1">
      <alignment vertical="center"/>
    </xf>
    <xf numFmtId="0" fontId="20" fillId="0" borderId="0" xfId="0" applyFont="1">
      <alignment vertical="center"/>
    </xf>
    <xf numFmtId="0" fontId="22" fillId="0" borderId="0" xfId="0" applyFont="1">
      <alignment vertical="center"/>
    </xf>
    <xf numFmtId="0" fontId="23" fillId="0" borderId="0" xfId="0" applyFont="1" applyBorder="1" applyAlignment="1">
      <alignment horizontal="center" vertical="center"/>
    </xf>
    <xf numFmtId="0" fontId="24" fillId="0" borderId="0" xfId="0" applyFont="1" applyAlignment="1">
      <alignment vertical="center"/>
    </xf>
    <xf numFmtId="0" fontId="23" fillId="0" borderId="0" xfId="0" applyFont="1" applyAlignment="1">
      <alignment horizontal="right" vertical="center"/>
    </xf>
    <xf numFmtId="0" fontId="23" fillId="0" borderId="0" xfId="0" applyFont="1" applyAlignment="1">
      <alignment vertical="center"/>
    </xf>
    <xf numFmtId="0" fontId="25" fillId="0" borderId="0" xfId="0" applyFont="1" applyAlignment="1">
      <alignment horizontal="right" vertical="center"/>
    </xf>
    <xf numFmtId="0" fontId="25" fillId="0" borderId="0" xfId="0" applyFont="1" applyAlignment="1">
      <alignment vertical="center"/>
    </xf>
    <xf numFmtId="0" fontId="24" fillId="0" borderId="0" xfId="0" applyFont="1">
      <alignment vertical="center"/>
    </xf>
    <xf numFmtId="0" fontId="20" fillId="0" borderId="0" xfId="0" applyFont="1" applyBorder="1" applyAlignment="1">
      <alignment vertical="center"/>
    </xf>
    <xf numFmtId="0" fontId="20" fillId="0" borderId="0" xfId="0" applyFont="1" applyBorder="1">
      <alignment vertical="center"/>
    </xf>
    <xf numFmtId="0" fontId="20" fillId="0" borderId="0" xfId="0" applyFont="1" applyBorder="1" applyProtection="1">
      <alignment vertical="center"/>
      <protection locked="0"/>
    </xf>
    <xf numFmtId="0" fontId="26" fillId="0" borderId="0" xfId="0" applyFont="1">
      <alignment vertical="center"/>
    </xf>
    <xf numFmtId="0" fontId="21" fillId="0" borderId="34" xfId="0" applyFont="1" applyBorder="1">
      <alignment vertical="center"/>
    </xf>
    <xf numFmtId="0" fontId="21" fillId="0" borderId="4" xfId="0" applyFont="1" applyBorder="1">
      <alignment vertical="center"/>
    </xf>
    <xf numFmtId="0" fontId="21" fillId="0" borderId="28" xfId="0" applyFont="1" applyBorder="1">
      <alignment vertical="center"/>
    </xf>
    <xf numFmtId="0" fontId="21" fillId="0" borderId="29" xfId="0" applyFont="1" applyBorder="1">
      <alignment vertical="center"/>
    </xf>
    <xf numFmtId="0" fontId="27" fillId="0" borderId="0" xfId="0" applyFont="1">
      <alignment vertical="center"/>
    </xf>
    <xf numFmtId="0" fontId="21" fillId="0" borderId="0" xfId="0" applyFont="1" applyBorder="1" applyAlignment="1">
      <alignment horizontal="center" vertical="center"/>
    </xf>
    <xf numFmtId="0" fontId="21" fillId="0" borderId="0" xfId="0" applyFont="1" applyBorder="1" applyAlignment="1" applyProtection="1">
      <alignment vertical="center" shrinkToFit="1"/>
      <protection locked="0"/>
    </xf>
    <xf numFmtId="0" fontId="21" fillId="0" borderId="40" xfId="0" applyFont="1" applyBorder="1" applyAlignment="1">
      <alignment horizontal="left" vertical="center" wrapText="1"/>
    </xf>
    <xf numFmtId="0" fontId="21" fillId="0" borderId="41" xfId="0" applyFont="1" applyBorder="1" applyAlignment="1">
      <alignment horizontal="left" vertical="center" wrapText="1"/>
    </xf>
    <xf numFmtId="0" fontId="21" fillId="0" borderId="41" xfId="0" applyFont="1" applyBorder="1" applyAlignment="1">
      <alignment horizontal="left" vertical="center" wrapText="1"/>
    </xf>
    <xf numFmtId="0" fontId="26" fillId="0" borderId="42" xfId="0" applyFont="1" applyBorder="1">
      <alignment vertical="center"/>
    </xf>
    <xf numFmtId="0" fontId="28" fillId="0" borderId="43" xfId="0" applyFont="1" applyBorder="1">
      <alignment vertical="center"/>
    </xf>
    <xf numFmtId="0" fontId="21" fillId="0" borderId="0" xfId="0" applyFont="1" applyBorder="1" applyAlignment="1">
      <alignment horizontal="left" vertical="center" wrapText="1"/>
    </xf>
    <xf numFmtId="0" fontId="21" fillId="0" borderId="0" xfId="0" applyFont="1" applyBorder="1" applyAlignment="1">
      <alignment horizontal="left" vertical="center" wrapText="1"/>
    </xf>
    <xf numFmtId="0" fontId="26" fillId="0" borderId="44" xfId="0" applyFont="1" applyBorder="1">
      <alignment vertical="center"/>
    </xf>
    <xf numFmtId="0" fontId="20" fillId="0" borderId="43" xfId="0" applyFont="1" applyBorder="1">
      <alignment vertical="center"/>
    </xf>
    <xf numFmtId="0" fontId="30" fillId="5" borderId="5" xfId="0" applyFont="1" applyFill="1" applyBorder="1" applyAlignment="1">
      <alignment horizontal="center" vertical="center"/>
    </xf>
    <xf numFmtId="0" fontId="31" fillId="5" borderId="45" xfId="0" applyFont="1" applyFill="1" applyBorder="1">
      <alignment vertical="center"/>
    </xf>
    <xf numFmtId="0" fontId="28" fillId="5" borderId="45" xfId="0" applyFont="1" applyFill="1" applyBorder="1">
      <alignment vertical="center"/>
    </xf>
    <xf numFmtId="0" fontId="20" fillId="5" borderId="45" xfId="0" applyFont="1" applyFill="1" applyBorder="1">
      <alignment vertical="center"/>
    </xf>
    <xf numFmtId="0" fontId="30" fillId="6" borderId="5" xfId="0" applyFont="1" applyFill="1" applyBorder="1" applyAlignment="1">
      <alignment horizontal="center" vertical="center"/>
    </xf>
    <xf numFmtId="0" fontId="31" fillId="6" borderId="45" xfId="0" applyFont="1" applyFill="1" applyBorder="1">
      <alignment vertical="center"/>
    </xf>
    <xf numFmtId="0" fontId="20" fillId="6" borderId="46" xfId="0" applyFont="1" applyFill="1" applyBorder="1">
      <alignment vertical="center"/>
    </xf>
    <xf numFmtId="0" fontId="28" fillId="6" borderId="45" xfId="0" applyFont="1" applyFill="1" applyBorder="1">
      <alignment vertical="center"/>
    </xf>
    <xf numFmtId="0" fontId="20" fillId="6" borderId="45" xfId="0" applyFont="1" applyFill="1" applyBorder="1">
      <alignment vertical="center"/>
    </xf>
    <xf numFmtId="0" fontId="30" fillId="2" borderId="5" xfId="0" applyFont="1" applyFill="1" applyBorder="1" applyAlignment="1">
      <alignment horizontal="center" vertical="center"/>
    </xf>
    <xf numFmtId="0" fontId="31" fillId="2" borderId="45" xfId="0" applyFont="1" applyFill="1" applyBorder="1">
      <alignment vertical="center"/>
    </xf>
    <xf numFmtId="0" fontId="20" fillId="2" borderId="45" xfId="0" applyFont="1" applyFill="1" applyBorder="1">
      <alignment vertical="center"/>
    </xf>
    <xf numFmtId="0" fontId="22" fillId="2" borderId="45" xfId="0" applyFont="1" applyFill="1" applyBorder="1">
      <alignment vertical="center"/>
    </xf>
    <xf numFmtId="0" fontId="20" fillId="2" borderId="47" xfId="0" applyFont="1" applyFill="1" applyBorder="1">
      <alignment vertical="center"/>
    </xf>
    <xf numFmtId="0" fontId="33" fillId="0" borderId="0" xfId="0" applyFont="1">
      <alignment vertical="center"/>
    </xf>
    <xf numFmtId="0" fontId="29" fillId="0" borderId="0" xfId="0" applyFont="1" applyBorder="1" applyAlignment="1">
      <alignment horizontal="left" vertical="center" wrapText="1"/>
    </xf>
    <xf numFmtId="0" fontId="21" fillId="0" borderId="44" xfId="0" applyFont="1" applyBorder="1">
      <alignment vertical="center"/>
    </xf>
    <xf numFmtId="0" fontId="20" fillId="0" borderId="48" xfId="0" applyFont="1" applyBorder="1">
      <alignment vertical="center"/>
    </xf>
    <xf numFmtId="0" fontId="20" fillId="0" borderId="49" xfId="0" applyFont="1" applyBorder="1">
      <alignment vertical="center"/>
    </xf>
    <xf numFmtId="0" fontId="20" fillId="0" borderId="49" xfId="0" applyFont="1" applyBorder="1">
      <alignment vertical="center"/>
    </xf>
    <xf numFmtId="0" fontId="19" fillId="0" borderId="50" xfId="0" applyFont="1" applyBorder="1">
      <alignment vertical="center"/>
    </xf>
    <xf numFmtId="0" fontId="20" fillId="0" borderId="0" xfId="0" applyFont="1">
      <alignment vertical="center"/>
    </xf>
    <xf numFmtId="0" fontId="19" fillId="0" borderId="0" xfId="0" applyFont="1">
      <alignment vertical="center"/>
    </xf>
    <xf numFmtId="0" fontId="21" fillId="0" borderId="0" xfId="0" applyFont="1" applyBorder="1" applyAlignment="1">
      <alignment horizontal="left" vertical="center"/>
    </xf>
    <xf numFmtId="0" fontId="21" fillId="0" borderId="0" xfId="0" applyFont="1">
      <alignment vertical="center"/>
    </xf>
    <xf numFmtId="0" fontId="29" fillId="0" borderId="0" xfId="0" applyFont="1" applyBorder="1" applyAlignment="1">
      <alignment horizontal="left" vertical="center"/>
    </xf>
    <xf numFmtId="0" fontId="29" fillId="0" borderId="0" xfId="0" applyFont="1" applyBorder="1" applyAlignment="1">
      <alignment vertical="center"/>
    </xf>
    <xf numFmtId="177" fontId="23" fillId="0" borderId="0" xfId="0" applyNumberFormat="1" applyFont="1" applyBorder="1" applyAlignment="1" applyProtection="1">
      <alignment horizontal="right" vertical="center"/>
      <protection locked="0"/>
    </xf>
    <xf numFmtId="0" fontId="23" fillId="0" borderId="0" xfId="0" applyFont="1" applyBorder="1" applyAlignment="1" applyProtection="1">
      <alignment horizontal="right" vertical="center"/>
      <protection locked="0"/>
    </xf>
    <xf numFmtId="0" fontId="22" fillId="0" borderId="0" xfId="0" applyFont="1" applyBorder="1" applyAlignment="1" applyProtection="1">
      <alignment horizontal="right" vertical="center"/>
      <protection locked="0"/>
    </xf>
    <xf numFmtId="0" fontId="36" fillId="10" borderId="5" xfId="0" applyFont="1" applyFill="1" applyBorder="1" applyAlignment="1">
      <alignment horizontal="center" vertical="center"/>
    </xf>
    <xf numFmtId="0" fontId="37" fillId="0" borderId="4" xfId="0" applyFont="1" applyBorder="1">
      <alignment vertical="center"/>
    </xf>
    <xf numFmtId="0" fontId="22" fillId="0" borderId="28" xfId="0" applyFont="1" applyBorder="1" applyAlignment="1">
      <alignment vertical="center"/>
    </xf>
    <xf numFmtId="0" fontId="35" fillId="0" borderId="28" xfId="0" applyFont="1" applyBorder="1" applyAlignment="1">
      <alignment vertical="center"/>
    </xf>
    <xf numFmtId="0" fontId="35" fillId="0" borderId="29" xfId="0" applyFont="1" applyBorder="1" applyAlignment="1">
      <alignment vertical="center"/>
    </xf>
    <xf numFmtId="177" fontId="35" fillId="0" borderId="0" xfId="0" applyNumberFormat="1" applyFont="1">
      <alignment vertical="center"/>
    </xf>
    <xf numFmtId="177" fontId="35" fillId="0" borderId="52" xfId="0" applyNumberFormat="1" applyFont="1" applyBorder="1">
      <alignment vertical="center"/>
    </xf>
    <xf numFmtId="0" fontId="26" fillId="0" borderId="0" xfId="0" applyFont="1">
      <alignment vertical="center"/>
    </xf>
    <xf numFmtId="0" fontId="37" fillId="0" borderId="34" xfId="0" applyFont="1" applyBorder="1">
      <alignment vertical="center"/>
    </xf>
    <xf numFmtId="177" fontId="35" fillId="0" borderId="29" xfId="0" applyNumberFormat="1" applyFont="1" applyBorder="1">
      <alignment vertical="center"/>
    </xf>
    <xf numFmtId="177" fontId="35" fillId="0" borderId="29" xfId="0" applyNumberFormat="1" applyFont="1" applyBorder="1">
      <alignment vertical="center"/>
    </xf>
    <xf numFmtId="0" fontId="19" fillId="0" borderId="39" xfId="0" applyFont="1" applyBorder="1">
      <alignment vertical="center"/>
    </xf>
    <xf numFmtId="177" fontId="35" fillId="7" borderId="55" xfId="0" applyNumberFormat="1" applyFont="1" applyFill="1" applyBorder="1">
      <alignment vertical="center"/>
    </xf>
    <xf numFmtId="177" fontId="35" fillId="7" borderId="56" xfId="0" applyNumberFormat="1" applyFont="1" applyFill="1" applyBorder="1">
      <alignment vertical="center"/>
    </xf>
    <xf numFmtId="0" fontId="35" fillId="0" borderId="58" xfId="0" applyFont="1" applyBorder="1" applyAlignment="1">
      <alignment vertical="center"/>
    </xf>
    <xf numFmtId="0" fontId="35" fillId="0" borderId="59" xfId="0" applyFont="1" applyBorder="1">
      <alignment vertical="center"/>
    </xf>
    <xf numFmtId="0" fontId="35" fillId="0" borderId="60" xfId="0" applyFont="1" applyBorder="1">
      <alignment vertical="center"/>
    </xf>
    <xf numFmtId="177" fontId="35" fillId="7" borderId="60" xfId="0" applyNumberFormat="1" applyFont="1" applyFill="1" applyBorder="1">
      <alignment vertical="center"/>
    </xf>
    <xf numFmtId="177" fontId="35" fillId="7" borderId="63" xfId="0" applyNumberFormat="1" applyFont="1" applyFill="1" applyBorder="1">
      <alignment vertical="center"/>
    </xf>
    <xf numFmtId="0" fontId="35" fillId="0" borderId="64" xfId="0" applyFont="1" applyBorder="1" applyAlignment="1">
      <alignment vertical="center"/>
    </xf>
    <xf numFmtId="0" fontId="35" fillId="0" borderId="0" xfId="0" applyFont="1" applyBorder="1">
      <alignment vertical="center"/>
    </xf>
    <xf numFmtId="0" fontId="35" fillId="0" borderId="56" xfId="0" applyFont="1" applyBorder="1">
      <alignment vertical="center"/>
    </xf>
    <xf numFmtId="0" fontId="19" fillId="0" borderId="20" xfId="0" applyFont="1" applyBorder="1">
      <alignment vertical="center"/>
    </xf>
    <xf numFmtId="177" fontId="35" fillId="0" borderId="28" xfId="0" applyNumberFormat="1" applyFont="1" applyBorder="1">
      <alignment vertical="center"/>
    </xf>
    <xf numFmtId="0" fontId="29" fillId="0" borderId="0" xfId="0" applyFont="1" applyBorder="1" applyAlignment="1">
      <alignment horizontal="right" vertical="top"/>
    </xf>
    <xf numFmtId="0" fontId="29" fillId="0" borderId="0" xfId="0" applyFont="1" applyBorder="1" applyAlignment="1">
      <alignment horizontal="left" vertical="top" wrapText="1"/>
    </xf>
    <xf numFmtId="0" fontId="21" fillId="0" borderId="0" xfId="0" applyFont="1" applyBorder="1" applyAlignment="1">
      <alignment vertical="center"/>
    </xf>
    <xf numFmtId="0" fontId="21" fillId="9" borderId="4" xfId="0" applyFont="1" applyFill="1" applyBorder="1" applyAlignment="1">
      <alignment horizontal="center" vertical="center"/>
    </xf>
    <xf numFmtId="0" fontId="21" fillId="9" borderId="28" xfId="0" applyFont="1" applyFill="1" applyBorder="1" applyAlignment="1">
      <alignment horizontal="center" vertical="center"/>
    </xf>
    <xf numFmtId="0" fontId="21" fillId="0" borderId="34" xfId="0" applyFont="1" applyBorder="1" applyAlignment="1">
      <alignment vertical="center"/>
    </xf>
    <xf numFmtId="0" fontId="21" fillId="0" borderId="37" xfId="0" applyFont="1" applyBorder="1" applyAlignment="1">
      <alignment horizontal="center" vertical="center"/>
    </xf>
    <xf numFmtId="177" fontId="22" fillId="7" borderId="70" xfId="0" applyNumberFormat="1" applyFont="1" applyFill="1" applyBorder="1" applyAlignment="1" applyProtection="1">
      <alignment vertical="center"/>
      <protection locked="0"/>
    </xf>
    <xf numFmtId="177" fontId="22" fillId="0" borderId="70" xfId="0" applyNumberFormat="1" applyFont="1" applyBorder="1" applyAlignment="1" applyProtection="1">
      <alignment vertical="center"/>
      <protection locked="0"/>
    </xf>
    <xf numFmtId="0" fontId="22" fillId="0" borderId="37" xfId="0" applyFont="1" applyBorder="1" applyAlignment="1">
      <alignment vertical="center"/>
    </xf>
    <xf numFmtId="0" fontId="39" fillId="10" borderId="5" xfId="0" applyFont="1" applyFill="1" applyBorder="1" applyAlignment="1">
      <alignment horizontal="center" vertical="center"/>
    </xf>
    <xf numFmtId="0" fontId="40" fillId="0" borderId="72" xfId="0" applyFont="1" applyBorder="1" applyAlignment="1">
      <alignment horizontal="center" vertical="center" wrapText="1"/>
    </xf>
    <xf numFmtId="0" fontId="39" fillId="12" borderId="14" xfId="0" applyFont="1" applyFill="1" applyBorder="1">
      <alignment vertical="center"/>
    </xf>
    <xf numFmtId="0" fontId="41" fillId="12" borderId="73" xfId="0" applyFont="1" applyFill="1" applyBorder="1">
      <alignment vertical="center"/>
    </xf>
    <xf numFmtId="0" fontId="21" fillId="0" borderId="74" xfId="0" applyFont="1" applyBorder="1" applyAlignment="1">
      <alignment vertical="center"/>
    </xf>
    <xf numFmtId="0" fontId="21" fillId="0" borderId="45" xfId="0" applyFont="1" applyBorder="1" applyAlignment="1">
      <alignment horizontal="center" vertical="center"/>
    </xf>
    <xf numFmtId="177" fontId="22" fillId="7" borderId="63" xfId="0" applyNumberFormat="1" applyFont="1" applyFill="1" applyBorder="1" applyAlignment="1" applyProtection="1">
      <alignment vertical="center"/>
      <protection locked="0"/>
    </xf>
    <xf numFmtId="177" fontId="22" fillId="0" borderId="63" xfId="0" applyNumberFormat="1" applyFont="1" applyBorder="1" applyAlignment="1" applyProtection="1">
      <alignment vertical="center"/>
      <protection locked="0"/>
    </xf>
    <xf numFmtId="0" fontId="22" fillId="0" borderId="45" xfId="0" applyFont="1" applyBorder="1" applyAlignment="1">
      <alignment vertical="center"/>
    </xf>
    <xf numFmtId="0" fontId="37" fillId="0" borderId="72" xfId="0" applyFont="1" applyBorder="1" applyAlignment="1">
      <alignment horizontal="center" vertical="center"/>
    </xf>
    <xf numFmtId="0" fontId="21" fillId="0" borderId="76" xfId="0" applyFont="1" applyBorder="1" applyAlignment="1">
      <alignment vertical="center"/>
    </xf>
    <xf numFmtId="0" fontId="21" fillId="0" borderId="77" xfId="0" applyFont="1" applyBorder="1" applyAlignment="1">
      <alignment horizontal="center" vertical="center"/>
    </xf>
    <xf numFmtId="177" fontId="22" fillId="0" borderId="79" xfId="0" applyNumberFormat="1" applyFont="1" applyBorder="1" applyAlignment="1" applyProtection="1">
      <alignment vertical="center"/>
      <protection locked="0"/>
    </xf>
    <xf numFmtId="0" fontId="22" fillId="0" borderId="2" xfId="0" applyFont="1" applyBorder="1" applyAlignment="1">
      <alignment vertical="center"/>
    </xf>
    <xf numFmtId="0" fontId="22" fillId="0" borderId="72" xfId="0" applyFont="1" applyBorder="1" applyAlignment="1">
      <alignment vertical="center"/>
    </xf>
    <xf numFmtId="0" fontId="22" fillId="0" borderId="0" xfId="0" applyFont="1" applyBorder="1" applyAlignment="1">
      <alignment vertical="center"/>
    </xf>
    <xf numFmtId="0" fontId="39" fillId="12" borderId="73" xfId="0" applyFont="1" applyFill="1" applyBorder="1">
      <alignment vertical="center"/>
    </xf>
    <xf numFmtId="177" fontId="21" fillId="0" borderId="0" xfId="0" applyNumberFormat="1" applyFont="1" applyBorder="1" applyAlignment="1" applyProtection="1">
      <alignment horizontal="center" vertical="center"/>
      <protection locked="0"/>
    </xf>
    <xf numFmtId="177" fontId="21" fillId="0" borderId="0" xfId="0" applyNumberFormat="1" applyFont="1" applyBorder="1" applyAlignment="1" applyProtection="1">
      <alignment vertical="center"/>
      <protection locked="0"/>
    </xf>
    <xf numFmtId="177" fontId="22" fillId="0" borderId="0" xfId="0" applyNumberFormat="1" applyFont="1" applyBorder="1" applyAlignment="1" applyProtection="1">
      <alignment vertical="center"/>
      <protection locked="0"/>
    </xf>
    <xf numFmtId="177" fontId="42" fillId="0" borderId="0" xfId="0" applyNumberFormat="1" applyFont="1" applyBorder="1" applyAlignment="1" applyProtection="1">
      <alignment vertical="center"/>
      <protection locked="0"/>
    </xf>
    <xf numFmtId="179" fontId="21" fillId="0" borderId="0" xfId="0" applyNumberFormat="1" applyFont="1" applyBorder="1" applyAlignment="1" applyProtection="1">
      <alignment horizontal="center" vertical="center"/>
      <protection locked="0"/>
    </xf>
    <xf numFmtId="0" fontId="21" fillId="0" borderId="0" xfId="0" applyFont="1" applyBorder="1" applyAlignment="1">
      <alignment horizontal="right" vertical="top"/>
    </xf>
    <xf numFmtId="180" fontId="29" fillId="0" borderId="0" xfId="0" applyNumberFormat="1" applyFont="1" applyBorder="1" applyAlignment="1">
      <alignment horizontal="center" vertical="center"/>
    </xf>
    <xf numFmtId="0" fontId="33" fillId="0" borderId="0" xfId="0" applyFont="1">
      <alignment vertical="center"/>
    </xf>
    <xf numFmtId="0" fontId="22" fillId="0" borderId="0" xfId="0" applyFont="1" applyBorder="1" applyAlignment="1">
      <alignment horizontal="center" vertical="center"/>
    </xf>
    <xf numFmtId="0" fontId="21" fillId="0" borderId="0" xfId="0" applyFont="1" applyBorder="1">
      <alignment vertical="center"/>
    </xf>
    <xf numFmtId="0" fontId="26" fillId="0" borderId="0" xfId="0" applyFont="1" applyBorder="1">
      <alignment vertical="center"/>
    </xf>
    <xf numFmtId="0" fontId="26" fillId="0" borderId="0" xfId="0" applyFont="1" applyBorder="1" applyAlignment="1">
      <alignment vertical="center"/>
    </xf>
    <xf numFmtId="0" fontId="43" fillId="0" borderId="81" xfId="0" applyFont="1" applyBorder="1" applyAlignment="1">
      <alignment horizontal="left" vertical="center"/>
    </xf>
    <xf numFmtId="0" fontId="21" fillId="0" borderId="82" xfId="0" applyFont="1" applyBorder="1" applyAlignment="1">
      <alignment horizontal="center" vertical="center"/>
    </xf>
    <xf numFmtId="0" fontId="21" fillId="0" borderId="82" xfId="0" applyFont="1" applyBorder="1" applyAlignment="1" applyProtection="1">
      <alignment vertical="center" shrinkToFit="1"/>
      <protection locked="0"/>
    </xf>
    <xf numFmtId="0" fontId="21" fillId="0" borderId="83" xfId="0" applyFont="1" applyBorder="1" applyAlignment="1" applyProtection="1">
      <alignment vertical="center" shrinkToFit="1"/>
      <protection locked="0"/>
    </xf>
    <xf numFmtId="0" fontId="21" fillId="0" borderId="64" xfId="0" applyFont="1" applyBorder="1" applyAlignment="1">
      <alignment horizontal="center" vertical="center"/>
    </xf>
    <xf numFmtId="0" fontId="21" fillId="11" borderId="0" xfId="0" applyFont="1" applyFill="1" applyBorder="1" applyAlignment="1">
      <alignment horizontal="center" vertical="center"/>
    </xf>
    <xf numFmtId="0" fontId="43" fillId="0" borderId="0" xfId="0" applyFont="1" applyBorder="1" applyAlignment="1">
      <alignment vertical="center"/>
    </xf>
    <xf numFmtId="0" fontId="43" fillId="0" borderId="0" xfId="0" applyFont="1" applyBorder="1" applyAlignment="1">
      <alignment horizontal="center" vertical="center"/>
    </xf>
    <xf numFmtId="0" fontId="43" fillId="0" borderId="0" xfId="0" applyFont="1" applyBorder="1" applyAlignment="1" applyProtection="1">
      <alignment vertical="center" shrinkToFit="1"/>
      <protection locked="0"/>
    </xf>
    <xf numFmtId="0" fontId="43" fillId="0" borderId="84" xfId="0" applyFont="1" applyBorder="1" applyAlignment="1" applyProtection="1">
      <alignment vertical="center" shrinkToFit="1"/>
      <protection locked="0"/>
    </xf>
    <xf numFmtId="0" fontId="21" fillId="0" borderId="0" xfId="0" applyFont="1" applyBorder="1" applyAlignment="1">
      <alignment vertical="center" wrapText="1"/>
    </xf>
    <xf numFmtId="177" fontId="26" fillId="0" borderId="0" xfId="0" applyNumberFormat="1" applyFont="1">
      <alignment vertical="center"/>
    </xf>
    <xf numFmtId="0" fontId="43" fillId="0" borderId="84" xfId="0" applyFont="1" applyBorder="1" applyAlignment="1">
      <alignment vertical="center"/>
    </xf>
    <xf numFmtId="0" fontId="21" fillId="0" borderId="58" xfId="0" applyFont="1" applyBorder="1" applyAlignment="1">
      <alignment horizontal="center" vertical="center"/>
    </xf>
    <xf numFmtId="0" fontId="21" fillId="0" borderId="59" xfId="0" applyFont="1" applyBorder="1" applyAlignment="1">
      <alignment horizontal="center" vertical="center"/>
    </xf>
    <xf numFmtId="0" fontId="21" fillId="0" borderId="59" xfId="0" applyFont="1" applyBorder="1" applyAlignment="1">
      <alignment vertical="center"/>
    </xf>
    <xf numFmtId="0" fontId="21" fillId="0" borderId="85" xfId="0" applyFont="1" applyBorder="1" applyAlignment="1">
      <alignment vertical="center"/>
    </xf>
    <xf numFmtId="0" fontId="21" fillId="0" borderId="64" xfId="0" applyFont="1" applyBorder="1" applyAlignment="1" applyProtection="1">
      <alignment vertical="center" shrinkToFit="1"/>
      <protection locked="0"/>
    </xf>
    <xf numFmtId="49" fontId="29" fillId="0" borderId="0" xfId="0" applyNumberFormat="1" applyFont="1" applyAlignment="1">
      <alignment horizontal="center" vertical="top"/>
    </xf>
    <xf numFmtId="0" fontId="29" fillId="0" borderId="0" xfId="0" applyFont="1" applyAlignment="1">
      <alignment horizontal="left" vertical="top" wrapText="1"/>
    </xf>
    <xf numFmtId="0" fontId="44" fillId="0" borderId="0" xfId="0" applyFont="1" applyBorder="1" applyAlignment="1">
      <alignment vertical="center" wrapText="1" shrinkToFit="1"/>
    </xf>
    <xf numFmtId="0" fontId="45" fillId="0" borderId="0" xfId="0" applyFont="1" applyBorder="1" applyAlignment="1">
      <alignment vertical="center" wrapText="1" shrinkToFit="1"/>
    </xf>
    <xf numFmtId="0" fontId="45" fillId="0" borderId="2" xfId="0" applyFont="1" applyBorder="1" applyAlignment="1">
      <alignment vertical="center" shrinkToFit="1"/>
    </xf>
    <xf numFmtId="0" fontId="45" fillId="0" borderId="0" xfId="0" applyFont="1" applyBorder="1" applyAlignment="1">
      <alignment vertical="center" shrinkToFit="1"/>
    </xf>
    <xf numFmtId="0" fontId="45" fillId="0" borderId="0" xfId="0" applyFont="1" applyBorder="1">
      <alignment vertical="center"/>
    </xf>
    <xf numFmtId="177" fontId="45" fillId="0" borderId="0" xfId="0" applyNumberFormat="1" applyFont="1" applyBorder="1" applyAlignment="1" applyProtection="1">
      <alignment vertical="center"/>
      <protection locked="0"/>
    </xf>
    <xf numFmtId="0" fontId="44" fillId="0" borderId="0" xfId="0" applyFont="1" applyBorder="1" applyAlignment="1">
      <alignment horizontal="center" vertical="center"/>
    </xf>
    <xf numFmtId="0" fontId="46" fillId="0" borderId="0" xfId="0" applyFont="1" applyBorder="1" applyAlignment="1">
      <alignment horizontal="center" vertical="center"/>
    </xf>
    <xf numFmtId="0" fontId="45" fillId="7" borderId="29" xfId="0" applyFont="1" applyFill="1" applyBorder="1" applyAlignment="1">
      <alignment vertical="center" shrinkToFit="1"/>
    </xf>
    <xf numFmtId="0" fontId="45" fillId="0" borderId="34" xfId="0" applyFont="1" applyBorder="1" applyAlignment="1">
      <alignment vertical="center" shrinkToFit="1"/>
    </xf>
    <xf numFmtId="2" fontId="45" fillId="0" borderId="37" xfId="0" applyNumberFormat="1" applyFont="1" applyBorder="1" applyAlignment="1">
      <alignment vertical="center" shrinkToFit="1"/>
    </xf>
    <xf numFmtId="0" fontId="45" fillId="0" borderId="37" xfId="0" applyFont="1" applyBorder="1" applyAlignment="1">
      <alignment vertical="center" shrinkToFit="1"/>
    </xf>
    <xf numFmtId="0" fontId="45" fillId="0" borderId="70" xfId="0" applyFont="1" applyBorder="1" applyAlignment="1">
      <alignment vertical="center" shrinkToFit="1"/>
    </xf>
    <xf numFmtId="0" fontId="49" fillId="0" borderId="0" xfId="0" applyFont="1">
      <alignment vertical="center"/>
    </xf>
    <xf numFmtId="0" fontId="47" fillId="0" borderId="0" xfId="0" applyFont="1">
      <alignment vertical="center"/>
    </xf>
    <xf numFmtId="0" fontId="45" fillId="0" borderId="39" xfId="0" applyFont="1" applyBorder="1" applyAlignment="1">
      <alignment vertical="center" wrapText="1"/>
    </xf>
    <xf numFmtId="0" fontId="45" fillId="0" borderId="0" xfId="0" applyFont="1" applyBorder="1" applyAlignment="1">
      <alignment vertical="center" wrapText="1"/>
    </xf>
    <xf numFmtId="0" fontId="45" fillId="7" borderId="55" xfId="0" applyFont="1" applyFill="1" applyBorder="1" applyAlignment="1">
      <alignment vertical="center" shrinkToFit="1"/>
    </xf>
    <xf numFmtId="0" fontId="45" fillId="0" borderId="39" xfId="0" applyFont="1" applyBorder="1" applyAlignment="1">
      <alignment horizontal="right" vertical="center" shrinkToFit="1"/>
    </xf>
    <xf numFmtId="0" fontId="45" fillId="0" borderId="56" xfId="0" applyFont="1" applyBorder="1" applyAlignment="1">
      <alignment vertical="center" shrinkToFit="1"/>
    </xf>
    <xf numFmtId="0" fontId="52" fillId="7" borderId="2" xfId="0" applyFont="1" applyFill="1" applyBorder="1" applyAlignment="1">
      <alignment vertical="center"/>
    </xf>
    <xf numFmtId="0" fontId="53" fillId="0" borderId="0" xfId="0" applyFont="1" applyBorder="1">
      <alignment vertical="center"/>
    </xf>
    <xf numFmtId="0" fontId="36" fillId="0" borderId="0" xfId="0" applyFont="1" applyBorder="1" applyAlignment="1">
      <alignment horizontal="left" vertical="center"/>
    </xf>
    <xf numFmtId="0" fontId="45" fillId="0" borderId="20" xfId="0" applyFont="1" applyBorder="1" applyAlignment="1">
      <alignment vertical="center" wrapText="1"/>
    </xf>
    <xf numFmtId="0" fontId="45" fillId="0" borderId="2" xfId="0" applyFont="1" applyBorder="1" applyAlignment="1">
      <alignment vertical="center" wrapText="1"/>
    </xf>
    <xf numFmtId="0" fontId="45" fillId="0" borderId="20" xfId="0" applyFont="1" applyBorder="1" applyAlignment="1">
      <alignment horizontal="right" vertical="center" shrinkToFit="1"/>
    </xf>
    <xf numFmtId="0" fontId="45" fillId="0" borderId="79" xfId="0" applyFont="1" applyBorder="1" applyAlignment="1">
      <alignment vertical="center" shrinkToFit="1"/>
    </xf>
    <xf numFmtId="0" fontId="21" fillId="0" borderId="56" xfId="0" applyFont="1" applyBorder="1">
      <alignment vertical="center"/>
    </xf>
    <xf numFmtId="0" fontId="21" fillId="0" borderId="14" xfId="0" applyFont="1" applyBorder="1">
      <alignment vertical="center"/>
    </xf>
    <xf numFmtId="0" fontId="21" fillId="0" borderId="73" xfId="0" applyFont="1" applyBorder="1">
      <alignment vertical="center"/>
    </xf>
    <xf numFmtId="0" fontId="45" fillId="0" borderId="0" xfId="0" applyFont="1" applyBorder="1" applyAlignment="1">
      <alignment horizontal="center" vertical="center" wrapText="1"/>
    </xf>
    <xf numFmtId="0" fontId="45" fillId="0" borderId="0" xfId="0" applyFont="1" applyBorder="1" applyAlignment="1">
      <alignment horizontal="center" vertical="center"/>
    </xf>
    <xf numFmtId="0" fontId="51" fillId="7" borderId="0" xfId="0" applyFont="1" applyFill="1" applyBorder="1" applyAlignment="1">
      <alignment horizontal="center" vertical="center" shrinkToFit="1"/>
    </xf>
    <xf numFmtId="0" fontId="45" fillId="7" borderId="0" xfId="0" applyFont="1" applyFill="1" applyBorder="1" applyAlignment="1">
      <alignment horizontal="center" vertical="center" shrinkToFit="1"/>
    </xf>
    <xf numFmtId="0" fontId="52" fillId="7" borderId="0" xfId="0" applyFont="1" applyFill="1" applyBorder="1" applyAlignment="1">
      <alignment vertical="center"/>
    </xf>
    <xf numFmtId="0" fontId="45" fillId="0" borderId="0" xfId="0" applyFont="1" applyBorder="1" applyAlignment="1">
      <alignment horizontal="right" vertical="center" shrinkToFit="1"/>
    </xf>
    <xf numFmtId="2" fontId="45" fillId="0" borderId="0" xfId="0" applyNumberFormat="1" applyFont="1" applyBorder="1" applyAlignment="1">
      <alignment horizontal="center" vertical="center" shrinkToFit="1"/>
    </xf>
    <xf numFmtId="0" fontId="47" fillId="0" borderId="0" xfId="0" applyFont="1" applyBorder="1" applyAlignment="1">
      <alignment horizontal="center" vertical="center"/>
    </xf>
    <xf numFmtId="0" fontId="54" fillId="7" borderId="0" xfId="0" applyFont="1" applyFill="1" applyBorder="1" applyAlignment="1">
      <alignment horizontal="center" vertical="center"/>
    </xf>
    <xf numFmtId="0" fontId="45" fillId="0" borderId="0" xfId="0" applyFont="1" applyBorder="1" applyAlignment="1">
      <alignment horizontal="center" vertical="center" textRotation="255" shrinkToFit="1"/>
    </xf>
    <xf numFmtId="0" fontId="29" fillId="0" borderId="0" xfId="0" applyFont="1" applyBorder="1" applyAlignment="1"/>
    <xf numFmtId="0" fontId="29" fillId="0" borderId="0" xfId="0" applyFont="1" applyAlignment="1"/>
    <xf numFmtId="0" fontId="29" fillId="0" borderId="0" xfId="0" applyFont="1" applyBorder="1" applyAlignment="1">
      <alignment vertical="center" wrapText="1"/>
    </xf>
    <xf numFmtId="49" fontId="21" fillId="0" borderId="0" xfId="0" applyNumberFormat="1" applyFont="1" applyAlignment="1">
      <alignment vertical="top"/>
    </xf>
    <xf numFmtId="0" fontId="55" fillId="0" borderId="0" xfId="0" applyFont="1" applyBorder="1" applyAlignment="1">
      <alignment horizontal="left" vertical="top" wrapText="1"/>
    </xf>
    <xf numFmtId="49" fontId="22" fillId="0" borderId="2" xfId="0" applyNumberFormat="1" applyFont="1" applyBorder="1" applyAlignment="1">
      <alignment horizontal="left" vertical="center" wrapText="1"/>
    </xf>
    <xf numFmtId="49" fontId="22" fillId="0" borderId="0" xfId="0" applyNumberFormat="1" applyFont="1" applyBorder="1" applyAlignment="1">
      <alignment horizontal="left" vertical="center" wrapText="1"/>
    </xf>
    <xf numFmtId="49" fontId="22" fillId="0" borderId="0" xfId="0" applyNumberFormat="1" applyFont="1" applyBorder="1" applyAlignment="1">
      <alignment horizontal="left" vertical="center" wrapText="1"/>
    </xf>
    <xf numFmtId="0" fontId="26" fillId="0" borderId="0" xfId="0" applyFont="1" applyBorder="1">
      <alignment vertical="center"/>
    </xf>
    <xf numFmtId="0" fontId="29" fillId="4" borderId="90" xfId="0" applyFont="1" applyFill="1" applyBorder="1" applyAlignment="1">
      <alignment horizontal="center" vertical="center" wrapText="1"/>
    </xf>
    <xf numFmtId="0" fontId="26" fillId="0" borderId="0" xfId="0" applyFont="1" applyAlignment="1">
      <alignment vertical="top"/>
    </xf>
    <xf numFmtId="0" fontId="29" fillId="4" borderId="92" xfId="0" applyFont="1" applyFill="1" applyBorder="1" applyAlignment="1">
      <alignment horizontal="center" vertical="center" wrapText="1"/>
    </xf>
    <xf numFmtId="0" fontId="29" fillId="7" borderId="45" xfId="0" applyFont="1" applyFill="1" applyBorder="1" applyAlignment="1">
      <alignment vertical="center" wrapText="1"/>
    </xf>
    <xf numFmtId="0" fontId="29" fillId="7" borderId="93" xfId="0" applyFont="1" applyFill="1" applyBorder="1" applyAlignment="1">
      <alignment vertical="center" wrapText="1"/>
    </xf>
    <xf numFmtId="0" fontId="29" fillId="4" borderId="94" xfId="0" applyFont="1" applyFill="1" applyBorder="1" applyAlignment="1">
      <alignment horizontal="center" vertical="center" wrapText="1"/>
    </xf>
    <xf numFmtId="0" fontId="29" fillId="7" borderId="82" xfId="0" applyFont="1" applyFill="1" applyBorder="1" applyAlignment="1">
      <alignment vertical="center" wrapText="1"/>
    </xf>
    <xf numFmtId="0" fontId="29" fillId="7" borderId="95" xfId="0" applyFont="1" applyFill="1" applyBorder="1" applyAlignment="1">
      <alignment vertical="center" wrapText="1"/>
    </xf>
    <xf numFmtId="0" fontId="29" fillId="4" borderId="96" xfId="0" applyFont="1" applyFill="1" applyBorder="1" applyAlignment="1">
      <alignment horizontal="center" vertical="center" wrapText="1"/>
    </xf>
    <xf numFmtId="0" fontId="29" fillId="7" borderId="98" xfId="0" applyFont="1" applyFill="1" applyBorder="1" applyAlignment="1">
      <alignment vertical="center" wrapText="1"/>
    </xf>
    <xf numFmtId="0" fontId="29" fillId="4" borderId="99" xfId="0" applyFont="1" applyFill="1" applyBorder="1" applyAlignment="1">
      <alignment horizontal="center" vertical="center" wrapText="1"/>
    </xf>
    <xf numFmtId="0" fontId="29" fillId="7" borderId="59" xfId="0" applyFont="1" applyFill="1" applyBorder="1" applyAlignment="1">
      <alignment vertical="center" wrapText="1"/>
    </xf>
    <xf numFmtId="0" fontId="29" fillId="7" borderId="100" xfId="0" applyFont="1" applyFill="1" applyBorder="1" applyAlignment="1">
      <alignment vertical="center" wrapText="1"/>
    </xf>
    <xf numFmtId="0" fontId="29" fillId="4" borderId="101" xfId="0" applyFont="1" applyFill="1" applyBorder="1" applyAlignment="1">
      <alignment horizontal="center" vertical="center" wrapText="1"/>
    </xf>
    <xf numFmtId="0" fontId="26" fillId="0" borderId="95" xfId="0" applyFont="1" applyBorder="1">
      <alignment vertical="center"/>
    </xf>
    <xf numFmtId="0" fontId="57" fillId="7" borderId="45" xfId="0" applyFont="1" applyFill="1" applyBorder="1" applyAlignment="1">
      <alignment vertical="center" wrapText="1"/>
    </xf>
    <xf numFmtId="0" fontId="29" fillId="7" borderId="77" xfId="0" applyFont="1" applyFill="1" applyBorder="1" applyAlignment="1">
      <alignment horizontal="left" vertical="center" wrapText="1"/>
    </xf>
    <xf numFmtId="0" fontId="29" fillId="7" borderId="80" xfId="0" applyFont="1" applyFill="1" applyBorder="1" applyAlignment="1">
      <alignment vertical="center" wrapText="1"/>
    </xf>
    <xf numFmtId="0" fontId="29" fillId="7" borderId="59" xfId="0" applyFont="1" applyFill="1" applyBorder="1" applyAlignment="1">
      <alignment horizontal="left" vertical="center" wrapText="1"/>
    </xf>
    <xf numFmtId="0" fontId="29" fillId="7" borderId="0" xfId="0" applyFont="1" applyFill="1" applyBorder="1" applyAlignment="1">
      <alignment vertical="center" wrapText="1"/>
    </xf>
    <xf numFmtId="0" fontId="26" fillId="0" borderId="93" xfId="0" applyFont="1" applyBorder="1">
      <alignment vertical="center"/>
    </xf>
    <xf numFmtId="0" fontId="26" fillId="0" borderId="80" xfId="0" applyFont="1" applyBorder="1">
      <alignment vertical="center"/>
    </xf>
    <xf numFmtId="0" fontId="26" fillId="0" borderId="44" xfId="0" applyFont="1" applyBorder="1">
      <alignment vertical="center"/>
    </xf>
    <xf numFmtId="0" fontId="29" fillId="7" borderId="77" xfId="0" applyFont="1" applyFill="1" applyBorder="1" applyAlignment="1">
      <alignment vertical="center" wrapText="1"/>
    </xf>
    <xf numFmtId="0" fontId="26" fillId="0" borderId="100" xfId="0" applyFont="1" applyBorder="1" applyAlignment="1">
      <alignment vertical="top"/>
    </xf>
    <xf numFmtId="0" fontId="26" fillId="0" borderId="93" xfId="0" applyFont="1" applyBorder="1">
      <alignment vertical="center"/>
    </xf>
    <xf numFmtId="0" fontId="29" fillId="4" borderId="102" xfId="0" applyFont="1" applyFill="1" applyBorder="1" applyAlignment="1">
      <alignment horizontal="center" vertical="center" wrapText="1"/>
    </xf>
    <xf numFmtId="0" fontId="29" fillId="7" borderId="49" xfId="0" applyFont="1" applyFill="1" applyBorder="1" applyAlignment="1">
      <alignment vertical="center" wrapText="1"/>
    </xf>
    <xf numFmtId="0" fontId="22" fillId="0" borderId="79" xfId="0" applyFont="1" applyBorder="1" applyAlignment="1">
      <alignment vertical="center" wrapText="1"/>
    </xf>
    <xf numFmtId="0" fontId="22" fillId="4" borderId="2" xfId="0" applyFont="1" applyFill="1" applyBorder="1" applyAlignment="1">
      <alignment vertical="center" wrapText="1"/>
    </xf>
    <xf numFmtId="0" fontId="29" fillId="4" borderId="2" xfId="0" applyFont="1" applyFill="1" applyBorder="1" applyAlignment="1">
      <alignment vertical="center"/>
    </xf>
    <xf numFmtId="0" fontId="22" fillId="4" borderId="52" xfId="0" applyFont="1" applyFill="1" applyBorder="1" applyAlignment="1">
      <alignment vertical="center" wrapText="1"/>
    </xf>
    <xf numFmtId="49" fontId="20" fillId="0" borderId="0" xfId="0" applyNumberFormat="1" applyFont="1">
      <alignment vertical="center"/>
    </xf>
    <xf numFmtId="0" fontId="20" fillId="0" borderId="0" xfId="0" applyFont="1" applyAlignment="1">
      <alignment vertical="center"/>
    </xf>
    <xf numFmtId="49" fontId="42" fillId="0" borderId="0" xfId="0" applyNumberFormat="1" applyFont="1" applyAlignment="1">
      <alignment vertical="top"/>
    </xf>
    <xf numFmtId="0" fontId="58" fillId="0" borderId="0" xfId="0" applyFont="1" applyAlignment="1">
      <alignment horizontal="left" vertical="top" wrapText="1"/>
    </xf>
    <xf numFmtId="0" fontId="58" fillId="0" borderId="0" xfId="0" applyFont="1" applyBorder="1" applyAlignment="1">
      <alignment horizontal="left" vertical="top" wrapText="1"/>
    </xf>
    <xf numFmtId="0" fontId="59" fillId="0" borderId="0" xfId="0" applyFont="1" applyBorder="1" applyAlignment="1">
      <alignment horizontal="left" vertical="top" wrapText="1"/>
    </xf>
    <xf numFmtId="0" fontId="39" fillId="0" borderId="0" xfId="0" applyFont="1" applyBorder="1" applyAlignment="1">
      <alignment horizontal="center" vertical="center"/>
    </xf>
    <xf numFmtId="0" fontId="39" fillId="12" borderId="0" xfId="0" applyFont="1" applyFill="1" applyBorder="1">
      <alignment vertical="center"/>
    </xf>
    <xf numFmtId="0" fontId="41" fillId="12" borderId="0" xfId="0" applyFont="1" applyFill="1" applyBorder="1">
      <alignment vertical="center"/>
    </xf>
    <xf numFmtId="0" fontId="0" fillId="0" borderId="0" xfId="0" applyBorder="1" applyAlignment="1">
      <alignment horizontal="center" vertical="center"/>
    </xf>
    <xf numFmtId="0" fontId="29" fillId="0" borderId="0" xfId="0" applyFont="1" applyBorder="1" applyAlignment="1">
      <alignment horizontal="center" vertical="center"/>
    </xf>
    <xf numFmtId="0" fontId="29" fillId="0" borderId="0" xfId="0" applyFont="1" applyBorder="1" applyAlignment="1">
      <alignment horizontal="center" vertical="center" wrapText="1"/>
    </xf>
    <xf numFmtId="49" fontId="20" fillId="0" borderId="40" xfId="0" applyNumberFormat="1" applyFont="1" applyBorder="1">
      <alignment vertical="center"/>
    </xf>
    <xf numFmtId="0" fontId="20" fillId="0" borderId="41" xfId="0" applyFont="1" applyBorder="1">
      <alignment vertical="center"/>
    </xf>
    <xf numFmtId="0" fontId="20" fillId="0" borderId="41" xfId="0" applyFont="1" applyBorder="1" applyAlignment="1">
      <alignment vertical="center"/>
    </xf>
    <xf numFmtId="0" fontId="20" fillId="0" borderId="42" xfId="0" applyFont="1" applyBorder="1" applyAlignment="1">
      <alignment vertical="center"/>
    </xf>
    <xf numFmtId="0" fontId="60" fillId="0" borderId="43" xfId="0" applyFont="1" applyBorder="1" applyAlignment="1">
      <alignment vertical="center" wrapText="1"/>
    </xf>
    <xf numFmtId="0" fontId="60" fillId="0" borderId="44" xfId="0" applyFont="1" applyBorder="1" applyAlignment="1">
      <alignment vertical="center" wrapText="1"/>
    </xf>
    <xf numFmtId="0" fontId="60" fillId="0" borderId="0" xfId="0" applyFont="1" applyBorder="1" applyAlignment="1">
      <alignment vertical="center" wrapText="1"/>
    </xf>
    <xf numFmtId="0" fontId="60" fillId="0" borderId="43" xfId="0" applyFont="1" applyBorder="1">
      <alignment vertical="center"/>
    </xf>
    <xf numFmtId="0" fontId="60" fillId="0" borderId="0" xfId="0" applyFont="1" applyBorder="1">
      <alignment vertical="center"/>
    </xf>
    <xf numFmtId="0" fontId="61" fillId="0" borderId="0" xfId="0" applyFont="1" applyBorder="1">
      <alignment vertical="center"/>
    </xf>
    <xf numFmtId="0" fontId="60" fillId="0" borderId="0" xfId="0" applyFont="1" applyBorder="1" applyAlignment="1">
      <alignment vertical="center"/>
    </xf>
    <xf numFmtId="0" fontId="60" fillId="0" borderId="0" xfId="0" applyFont="1" applyBorder="1" applyAlignment="1">
      <alignment horizontal="left" vertical="center"/>
    </xf>
    <xf numFmtId="0" fontId="61" fillId="0" borderId="44" xfId="0" applyFont="1" applyBorder="1">
      <alignment vertical="center"/>
    </xf>
    <xf numFmtId="0" fontId="62" fillId="0" borderId="0" xfId="0" applyFont="1">
      <alignment vertical="center"/>
    </xf>
    <xf numFmtId="0" fontId="61" fillId="0" borderId="0" xfId="0" applyFont="1" applyBorder="1" applyAlignment="1">
      <alignment horizontal="center" vertical="center"/>
    </xf>
    <xf numFmtId="0" fontId="60" fillId="0" borderId="49" xfId="0" applyFont="1" applyBorder="1">
      <alignment vertical="center"/>
    </xf>
    <xf numFmtId="0" fontId="20" fillId="0" borderId="50" xfId="0" applyFont="1" applyBorder="1">
      <alignment vertical="center"/>
    </xf>
    <xf numFmtId="0" fontId="19" fillId="7" borderId="0" xfId="0" applyFont="1" applyFill="1">
      <alignment vertical="center"/>
    </xf>
    <xf numFmtId="0" fontId="19" fillId="0" borderId="0" xfId="0" applyFont="1" applyBorder="1">
      <alignment vertical="center"/>
    </xf>
    <xf numFmtId="0" fontId="63" fillId="7" borderId="0" xfId="0" applyFont="1" applyFill="1">
      <alignment vertical="center"/>
    </xf>
    <xf numFmtId="0" fontId="19" fillId="7" borderId="0" xfId="0" applyFont="1" applyFill="1" applyAlignment="1">
      <alignment horizontal="center" vertical="center"/>
    </xf>
    <xf numFmtId="0" fontId="19" fillId="0" borderId="0" xfId="0" applyFont="1">
      <alignment vertical="center"/>
    </xf>
    <xf numFmtId="0" fontId="65" fillId="0" borderId="0" xfId="0" applyFont="1" applyProtection="1">
      <alignment vertical="center"/>
      <protection locked="0"/>
    </xf>
    <xf numFmtId="0" fontId="20" fillId="0" borderId="0" xfId="0" applyFont="1" applyProtection="1">
      <alignment vertical="center"/>
      <protection locked="0"/>
    </xf>
    <xf numFmtId="0" fontId="23" fillId="0" borderId="0" xfId="0" applyFont="1" applyBorder="1" applyAlignment="1">
      <alignment vertical="center"/>
    </xf>
    <xf numFmtId="0" fontId="20" fillId="0" borderId="0" xfId="0" applyFont="1" applyProtection="1">
      <alignment vertical="center"/>
      <protection locked="0"/>
    </xf>
    <xf numFmtId="0" fontId="22" fillId="0" borderId="107" xfId="0" applyFont="1" applyBorder="1" applyAlignment="1" applyProtection="1">
      <alignment horizontal="center" vertical="center"/>
      <protection locked="0"/>
    </xf>
    <xf numFmtId="0" fontId="29" fillId="0" borderId="106" xfId="0" applyFont="1" applyBorder="1" applyAlignment="1">
      <alignment vertical="center" shrinkToFit="1"/>
    </xf>
    <xf numFmtId="0" fontId="22" fillId="0" borderId="0" xfId="0" applyFont="1" applyBorder="1" applyAlignment="1" applyProtection="1">
      <alignment vertical="center"/>
      <protection locked="0"/>
    </xf>
    <xf numFmtId="0" fontId="22" fillId="0" borderId="6" xfId="0" applyFont="1" applyBorder="1" applyAlignment="1" applyProtection="1">
      <alignment horizontal="center" vertical="center" wrapText="1"/>
      <protection locked="0"/>
    </xf>
    <xf numFmtId="0" fontId="22" fillId="0" borderId="27" xfId="0" applyFont="1" applyBorder="1" applyAlignment="1" applyProtection="1">
      <alignment horizontal="center" vertical="center" wrapText="1"/>
      <protection locked="0"/>
    </xf>
    <xf numFmtId="0" fontId="22" fillId="0" borderId="107" xfId="0" applyFont="1" applyBorder="1" applyAlignment="1" applyProtection="1">
      <alignment horizontal="center" vertical="center" wrapText="1"/>
      <protection locked="0"/>
    </xf>
    <xf numFmtId="0" fontId="29" fillId="0" borderId="3" xfId="0" applyFont="1" applyBorder="1" applyAlignment="1" applyProtection="1">
      <alignment horizontal="center" vertical="center" wrapText="1"/>
      <protection locked="0"/>
    </xf>
    <xf numFmtId="0" fontId="37" fillId="0" borderId="27" xfId="0" applyFont="1" applyBorder="1" applyAlignment="1" applyProtection="1">
      <alignment horizontal="center" vertical="center" wrapText="1"/>
      <protection locked="0"/>
    </xf>
    <xf numFmtId="0" fontId="22" fillId="0" borderId="0" xfId="0" applyFont="1" applyBorder="1" applyAlignment="1" applyProtection="1">
      <alignment horizontal="center" vertical="center" wrapText="1"/>
      <protection locked="0"/>
    </xf>
    <xf numFmtId="0" fontId="22" fillId="5" borderId="109" xfId="0" applyFont="1" applyFill="1" applyBorder="1" applyProtection="1">
      <alignment vertical="center"/>
      <protection locked="0"/>
    </xf>
    <xf numFmtId="0" fontId="21" fillId="5" borderId="37" xfId="0" applyFont="1" applyFill="1" applyBorder="1" applyProtection="1">
      <alignment vertical="center"/>
      <protection locked="0"/>
    </xf>
    <xf numFmtId="177" fontId="22" fillId="0" borderId="4" xfId="0" applyNumberFormat="1" applyFont="1" applyBorder="1" applyAlignment="1" applyProtection="1">
      <alignment vertical="center" shrinkToFit="1"/>
    </xf>
    <xf numFmtId="177" fontId="22" fillId="0" borderId="3" xfId="0" applyNumberFormat="1" applyFont="1" applyBorder="1" applyProtection="1">
      <alignment vertical="center"/>
      <protection locked="0"/>
    </xf>
    <xf numFmtId="177" fontId="22" fillId="0" borderId="28" xfId="0" applyNumberFormat="1" applyFont="1" applyBorder="1" applyProtection="1">
      <alignment vertical="center"/>
      <protection locked="0"/>
    </xf>
    <xf numFmtId="0" fontId="22" fillId="7" borderId="110" xfId="0" applyFont="1" applyFill="1" applyBorder="1" applyAlignment="1" applyProtection="1">
      <alignment vertical="center" wrapText="1"/>
      <protection locked="0"/>
    </xf>
    <xf numFmtId="0" fontId="22" fillId="7" borderId="107" xfId="0" applyFont="1" applyFill="1" applyBorder="1" applyAlignment="1" applyProtection="1">
      <alignment vertical="center" wrapText="1"/>
      <protection locked="0"/>
    </xf>
    <xf numFmtId="177" fontId="22" fillId="0" borderId="3" xfId="0" applyNumberFormat="1" applyFont="1" applyBorder="1" applyAlignment="1" applyProtection="1">
      <alignment vertical="center" shrinkToFit="1"/>
    </xf>
    <xf numFmtId="0" fontId="22" fillId="0" borderId="112" xfId="0" applyFont="1" applyBorder="1" applyProtection="1">
      <alignment vertical="center"/>
      <protection locked="0"/>
    </xf>
    <xf numFmtId="0" fontId="22" fillId="0" borderId="113" xfId="0" applyFont="1" applyBorder="1" applyProtection="1">
      <alignment vertical="center"/>
      <protection locked="0"/>
    </xf>
    <xf numFmtId="0" fontId="22" fillId="0" borderId="114" xfId="0" applyFont="1" applyBorder="1" applyProtection="1">
      <alignment vertical="center"/>
      <protection locked="0"/>
    </xf>
    <xf numFmtId="0" fontId="35" fillId="0" borderId="110" xfId="0" applyFont="1" applyBorder="1" applyProtection="1">
      <alignment vertical="center"/>
      <protection locked="0"/>
    </xf>
    <xf numFmtId="0" fontId="22" fillId="0" borderId="0" xfId="0" applyFont="1" applyBorder="1" applyProtection="1">
      <alignment vertical="center"/>
      <protection locked="0"/>
    </xf>
    <xf numFmtId="0" fontId="22" fillId="11" borderId="111" xfId="0" applyFont="1" applyFill="1" applyBorder="1" applyProtection="1">
      <alignment vertical="center"/>
      <protection locked="0"/>
    </xf>
    <xf numFmtId="0" fontId="21" fillId="11" borderId="28" xfId="0" applyFont="1" applyFill="1" applyBorder="1" applyProtection="1">
      <alignment vertical="center"/>
      <protection locked="0"/>
    </xf>
    <xf numFmtId="177" fontId="22" fillId="0" borderId="3" xfId="0" applyNumberFormat="1" applyFont="1" applyBorder="1" applyAlignment="1" applyProtection="1">
      <alignment vertical="center" shrinkToFit="1"/>
    </xf>
    <xf numFmtId="177" fontId="22" fillId="0" borderId="29" xfId="0" applyNumberFormat="1" applyFont="1" applyBorder="1" applyAlignment="1" applyProtection="1">
      <alignment vertical="center" shrinkToFit="1"/>
    </xf>
    <xf numFmtId="177" fontId="22" fillId="0" borderId="27" xfId="0" applyNumberFormat="1" applyFont="1" applyBorder="1" applyAlignment="1" applyProtection="1">
      <alignment vertical="center" shrinkToFit="1"/>
    </xf>
    <xf numFmtId="177" fontId="22" fillId="0" borderId="107" xfId="0" applyNumberFormat="1" applyFont="1" applyBorder="1" applyAlignment="1" applyProtection="1">
      <alignment vertical="center" shrinkToFit="1"/>
    </xf>
    <xf numFmtId="177" fontId="22" fillId="0" borderId="116" xfId="0" applyNumberFormat="1" applyFont="1" applyBorder="1" applyProtection="1">
      <alignment vertical="center"/>
      <protection locked="0"/>
    </xf>
    <xf numFmtId="177" fontId="22" fillId="0" borderId="117" xfId="0" applyNumberFormat="1" applyFont="1" applyBorder="1" applyAlignment="1" applyProtection="1">
      <alignment vertical="center" shrinkToFit="1"/>
    </xf>
    <xf numFmtId="181" fontId="22" fillId="0" borderId="117" xfId="0" applyNumberFormat="1" applyFont="1" applyBorder="1" applyAlignment="1" applyProtection="1">
      <alignment vertical="center" shrinkToFit="1"/>
    </xf>
    <xf numFmtId="181" fontId="22" fillId="0" borderId="49" xfId="0" applyNumberFormat="1" applyFont="1" applyBorder="1" applyAlignment="1" applyProtection="1">
      <alignment vertical="center" shrinkToFit="1"/>
    </xf>
    <xf numFmtId="177" fontId="22" fillId="0" borderId="118" xfId="0" applyNumberFormat="1" applyFont="1" applyBorder="1" applyAlignment="1" applyProtection="1">
      <alignment vertical="center" shrinkToFit="1"/>
    </xf>
    <xf numFmtId="177" fontId="35" fillId="0" borderId="33" xfId="0" applyNumberFormat="1" applyFont="1" applyBorder="1" applyAlignment="1" applyProtection="1">
      <alignment vertical="center" shrinkToFit="1"/>
    </xf>
    <xf numFmtId="177" fontId="22" fillId="0" borderId="0" xfId="0" applyNumberFormat="1" applyFont="1" applyBorder="1" applyAlignment="1" applyProtection="1">
      <alignment vertical="center" shrinkToFit="1"/>
    </xf>
    <xf numFmtId="177" fontId="22" fillId="0" borderId="116" xfId="0" applyNumberFormat="1" applyFont="1" applyBorder="1" applyAlignment="1" applyProtection="1">
      <alignment vertical="center" shrinkToFit="1"/>
    </xf>
    <xf numFmtId="177" fontId="22" fillId="0" borderId="33" xfId="0" applyNumberFormat="1" applyFont="1" applyBorder="1" applyAlignment="1" applyProtection="1">
      <alignment vertical="center" shrinkToFit="1"/>
    </xf>
    <xf numFmtId="0" fontId="21" fillId="0" borderId="0" xfId="0" applyFont="1" applyAlignment="1">
      <alignment vertical="center"/>
    </xf>
    <xf numFmtId="0" fontId="22" fillId="0" borderId="0" xfId="0" applyFont="1" applyBorder="1" applyAlignment="1" applyProtection="1">
      <alignment horizontal="left" vertical="center" wrapText="1"/>
      <protection locked="0"/>
    </xf>
    <xf numFmtId="0" fontId="21" fillId="0" borderId="0" xfId="0" applyFont="1" applyAlignment="1">
      <alignment horizontal="left" vertical="center"/>
    </xf>
    <xf numFmtId="0" fontId="20" fillId="0" borderId="0" xfId="0" applyFont="1" applyBorder="1" applyAlignment="1" applyProtection="1">
      <alignment horizontal="center" vertical="center"/>
      <protection locked="0"/>
    </xf>
    <xf numFmtId="0" fontId="20" fillId="0" borderId="0" xfId="0" applyFont="1" applyBorder="1" applyAlignment="1" applyProtection="1">
      <alignment horizontal="right" vertical="center"/>
      <protection locked="0"/>
    </xf>
    <xf numFmtId="0" fontId="20" fillId="7" borderId="3" xfId="0" applyFont="1" applyFill="1" applyBorder="1" applyAlignment="1" applyProtection="1">
      <alignment horizontal="center" vertical="center"/>
      <protection locked="0"/>
    </xf>
    <xf numFmtId="0" fontId="20" fillId="0" borderId="34" xfId="0" applyFont="1" applyBorder="1">
      <alignment vertical="center"/>
    </xf>
    <xf numFmtId="0" fontId="22" fillId="7" borderId="70" xfId="0" applyFont="1" applyFill="1" applyBorder="1" applyAlignment="1" applyProtection="1">
      <alignment vertical="center" wrapText="1"/>
      <protection locked="0"/>
    </xf>
    <xf numFmtId="0" fontId="22" fillId="7" borderId="70" xfId="0" applyFont="1" applyFill="1" applyBorder="1" applyAlignment="1" applyProtection="1">
      <alignment horizontal="center" vertical="center"/>
      <protection locked="0"/>
    </xf>
    <xf numFmtId="0" fontId="22" fillId="5" borderId="4" xfId="0" applyFont="1" applyFill="1" applyBorder="1" applyProtection="1">
      <alignment vertical="center"/>
      <protection locked="0"/>
    </xf>
    <xf numFmtId="0" fontId="20" fillId="5" borderId="28" xfId="0" applyFont="1" applyFill="1" applyBorder="1">
      <alignment vertical="center"/>
    </xf>
    <xf numFmtId="0" fontId="20" fillId="5" borderId="28" xfId="0" applyFont="1" applyFill="1" applyBorder="1" applyProtection="1">
      <alignment vertical="center"/>
      <protection locked="0"/>
    </xf>
    <xf numFmtId="0" fontId="22" fillId="11" borderId="4" xfId="0" applyFont="1" applyFill="1" applyBorder="1" applyProtection="1">
      <alignment vertical="center"/>
      <protection locked="0"/>
    </xf>
    <xf numFmtId="0" fontId="20" fillId="11" borderId="28" xfId="0" applyFont="1" applyFill="1" applyBorder="1">
      <alignment vertical="center"/>
    </xf>
    <xf numFmtId="0" fontId="20" fillId="11" borderId="29" xfId="0" applyFont="1" applyFill="1" applyBorder="1">
      <alignment vertical="center"/>
    </xf>
    <xf numFmtId="0" fontId="20" fillId="7" borderId="3" xfId="0" applyFont="1" applyFill="1" applyBorder="1" applyAlignment="1" applyProtection="1">
      <alignment vertical="center"/>
      <protection locked="0"/>
    </xf>
    <xf numFmtId="0" fontId="22" fillId="7" borderId="28" xfId="0" applyFont="1" applyFill="1" applyBorder="1" applyAlignment="1" applyProtection="1">
      <alignment horizontal="center" vertical="center" wrapText="1"/>
      <protection locked="0"/>
    </xf>
    <xf numFmtId="0" fontId="22" fillId="7" borderId="29" xfId="0" applyFont="1" applyFill="1" applyBorder="1" applyAlignment="1" applyProtection="1">
      <alignment horizontal="center" vertical="center" wrapText="1"/>
      <protection locked="0"/>
    </xf>
    <xf numFmtId="0" fontId="22" fillId="7" borderId="37" xfId="0" applyFont="1" applyFill="1" applyBorder="1" applyAlignment="1" applyProtection="1">
      <alignment horizontal="center" vertical="center" wrapText="1"/>
      <protection locked="0"/>
    </xf>
    <xf numFmtId="0" fontId="22" fillId="7" borderId="70" xfId="0" applyFont="1" applyFill="1" applyBorder="1" applyAlignment="1" applyProtection="1">
      <alignment horizontal="center" vertical="center" wrapText="1"/>
      <protection locked="0"/>
    </xf>
    <xf numFmtId="0" fontId="22" fillId="7" borderId="6" xfId="0" applyFont="1" applyFill="1" applyBorder="1" applyAlignment="1" applyProtection="1">
      <alignment vertical="center"/>
      <protection locked="0"/>
    </xf>
    <xf numFmtId="0" fontId="22" fillId="7" borderId="15" xfId="0" applyFont="1" applyFill="1" applyBorder="1" applyAlignment="1" applyProtection="1">
      <alignment horizontal="center" vertical="center"/>
      <protection locked="0"/>
    </xf>
    <xf numFmtId="0" fontId="22" fillId="7" borderId="56" xfId="0" applyFont="1" applyFill="1" applyBorder="1" applyAlignment="1" applyProtection="1">
      <alignment horizontal="center" vertical="center"/>
      <protection locked="0"/>
    </xf>
    <xf numFmtId="0" fontId="29" fillId="7" borderId="15" xfId="0" applyFont="1" applyFill="1" applyBorder="1" applyAlignment="1" applyProtection="1">
      <alignment horizontal="center" vertical="center" wrapText="1"/>
      <protection locked="0"/>
    </xf>
    <xf numFmtId="0" fontId="20" fillId="7" borderId="6" xfId="0" applyFont="1" applyFill="1" applyBorder="1" applyAlignment="1" applyProtection="1">
      <alignment vertical="center"/>
      <protection locked="0"/>
    </xf>
    <xf numFmtId="0" fontId="22" fillId="7" borderId="15" xfId="0" applyFont="1" applyFill="1" applyBorder="1" applyAlignment="1" applyProtection="1">
      <alignment vertical="center"/>
      <protection locked="0"/>
    </xf>
    <xf numFmtId="0" fontId="29" fillId="7" borderId="119" xfId="0" applyFont="1" applyFill="1" applyBorder="1" applyAlignment="1" applyProtection="1">
      <alignment horizontal="center" vertical="center" wrapText="1"/>
      <protection locked="0"/>
    </xf>
    <xf numFmtId="0" fontId="22" fillId="7" borderId="120" xfId="0" applyFont="1" applyFill="1" applyBorder="1" applyAlignment="1" applyProtection="1">
      <alignment horizontal="center" vertical="center" wrapText="1"/>
      <protection locked="0"/>
    </xf>
    <xf numFmtId="177" fontId="22" fillId="7" borderId="119" xfId="0" applyNumberFormat="1" applyFont="1" applyFill="1" applyBorder="1" applyAlignment="1" applyProtection="1">
      <alignment horizontal="right" vertical="center" shrinkToFit="1"/>
    </xf>
    <xf numFmtId="177" fontId="22" fillId="5" borderId="119" xfId="0" applyNumberFormat="1" applyFont="1" applyFill="1" applyBorder="1" applyAlignment="1" applyProtection="1">
      <alignment horizontal="right" vertical="center" shrinkToFit="1"/>
    </xf>
    <xf numFmtId="177" fontId="22" fillId="11" borderId="119" xfId="0" applyNumberFormat="1" applyFont="1" applyFill="1" applyBorder="1" applyAlignment="1" applyProtection="1">
      <alignment horizontal="right" vertical="center" shrinkToFit="1"/>
    </xf>
    <xf numFmtId="181" fontId="22" fillId="11" borderId="119" xfId="0" applyNumberFormat="1" applyFont="1" applyFill="1" applyBorder="1" applyAlignment="1" applyProtection="1">
      <alignment horizontal="right" vertical="center" shrinkToFit="1"/>
    </xf>
    <xf numFmtId="177" fontId="22" fillId="2" borderId="119" xfId="0" applyNumberFormat="1" applyFont="1" applyFill="1" applyBorder="1" applyAlignment="1" applyProtection="1">
      <alignment horizontal="right" vertical="center" shrinkToFit="1"/>
    </xf>
    <xf numFmtId="0" fontId="22" fillId="0" borderId="15" xfId="0" applyFont="1" applyBorder="1" applyAlignment="1" applyProtection="1">
      <alignment horizontal="center" vertical="center"/>
      <protection locked="0"/>
    </xf>
    <xf numFmtId="0" fontId="22" fillId="0" borderId="121" xfId="0" applyFont="1" applyBorder="1" applyAlignment="1">
      <alignment horizontal="center" vertical="center"/>
    </xf>
    <xf numFmtId="0" fontId="22" fillId="0" borderId="88" xfId="0" applyFont="1" applyBorder="1" applyAlignment="1">
      <alignment horizontal="center" vertical="center"/>
    </xf>
    <xf numFmtId="0" fontId="22" fillId="0" borderId="88" xfId="0" applyFont="1" applyBorder="1" applyAlignment="1" applyProtection="1">
      <alignment horizontal="center" vertical="center"/>
      <protection locked="0"/>
    </xf>
    <xf numFmtId="0" fontId="22" fillId="7" borderId="122" xfId="0" applyFont="1" applyFill="1" applyBorder="1" applyAlignment="1" applyProtection="1">
      <alignment vertical="center"/>
      <protection locked="0"/>
    </xf>
    <xf numFmtId="0" fontId="22" fillId="7" borderId="123" xfId="0" applyFont="1" applyFill="1" applyBorder="1" applyAlignment="1" applyProtection="1">
      <alignment vertical="center"/>
      <protection locked="0"/>
    </xf>
    <xf numFmtId="0" fontId="22" fillId="7" borderId="8" xfId="0" applyFont="1" applyFill="1" applyBorder="1" applyAlignment="1" applyProtection="1">
      <alignment horizontal="center" vertical="center"/>
      <protection locked="0"/>
    </xf>
    <xf numFmtId="0" fontId="22" fillId="7" borderId="15" xfId="0" applyFont="1" applyFill="1" applyBorder="1" applyAlignment="1" applyProtection="1">
      <alignment vertical="center" wrapText="1"/>
      <protection locked="0"/>
    </xf>
    <xf numFmtId="0" fontId="22" fillId="7" borderId="8" xfId="0" applyFont="1" applyFill="1" applyBorder="1" applyAlignment="1" applyProtection="1">
      <alignment vertical="center" wrapText="1"/>
      <protection locked="0"/>
    </xf>
    <xf numFmtId="0" fontId="22" fillId="7" borderId="15" xfId="0" applyFont="1" applyFill="1" applyBorder="1" applyAlignment="1" applyProtection="1">
      <alignment vertical="center" wrapText="1" shrinkToFit="1"/>
      <protection locked="0"/>
    </xf>
    <xf numFmtId="0" fontId="22" fillId="5" borderId="6" xfId="0" applyFont="1" applyFill="1" applyBorder="1" applyAlignment="1" applyProtection="1">
      <alignment horizontal="right" vertical="center"/>
      <protection locked="0"/>
    </xf>
    <xf numFmtId="177" fontId="22" fillId="5" borderId="6" xfId="0" applyNumberFormat="1" applyFont="1" applyFill="1" applyBorder="1" applyAlignment="1" applyProtection="1">
      <alignment horizontal="right" vertical="center" shrinkToFit="1"/>
    </xf>
    <xf numFmtId="177" fontId="22" fillId="0" borderId="70" xfId="0" applyNumberFormat="1" applyFont="1" applyBorder="1" applyAlignment="1" applyProtection="1">
      <alignment horizontal="right" vertical="center" shrinkToFit="1"/>
    </xf>
    <xf numFmtId="0" fontId="22" fillId="11" borderId="6" xfId="0" applyFont="1" applyFill="1" applyBorder="1" applyAlignment="1" applyProtection="1">
      <alignment horizontal="right" vertical="center"/>
      <protection locked="0"/>
    </xf>
    <xf numFmtId="177" fontId="22" fillId="11" borderId="6" xfId="0" applyNumberFormat="1" applyFont="1" applyFill="1" applyBorder="1" applyAlignment="1">
      <alignment horizontal="right" vertical="center" shrinkToFit="1"/>
    </xf>
    <xf numFmtId="182" fontId="22" fillId="0" borderId="70" xfId="0" applyNumberFormat="1" applyFont="1" applyBorder="1" applyAlignment="1" applyProtection="1">
      <alignment horizontal="right" vertical="center" shrinkToFit="1"/>
    </xf>
    <xf numFmtId="181" fontId="22" fillId="0" borderId="70" xfId="0" applyNumberFormat="1" applyFont="1" applyBorder="1" applyAlignment="1" applyProtection="1">
      <alignment horizontal="right" vertical="center" shrinkToFit="1"/>
    </xf>
    <xf numFmtId="183" fontId="22" fillId="11" borderId="6" xfId="0" applyNumberFormat="1" applyFont="1" applyFill="1" applyBorder="1" applyAlignment="1">
      <alignment horizontal="right" vertical="center" shrinkToFit="1"/>
    </xf>
    <xf numFmtId="0" fontId="35" fillId="0" borderId="0" xfId="0" applyFont="1">
      <alignment vertical="center"/>
    </xf>
    <xf numFmtId="184" fontId="21" fillId="0" borderId="3" xfId="0" applyNumberFormat="1" applyFont="1" applyBorder="1" applyAlignment="1" applyProtection="1">
      <alignment horizontal="center" vertical="center"/>
      <protection locked="0"/>
    </xf>
    <xf numFmtId="0" fontId="22" fillId="0" borderId="53" xfId="0" applyFont="1" applyBorder="1" applyAlignment="1">
      <alignment horizontal="center" vertical="center"/>
    </xf>
    <xf numFmtId="0" fontId="22" fillId="0" borderId="11" xfId="0" applyFont="1" applyBorder="1" applyAlignment="1">
      <alignment horizontal="center" vertical="center"/>
    </xf>
    <xf numFmtId="0" fontId="22" fillId="0" borderId="11" xfId="0" applyFont="1" applyBorder="1" applyAlignment="1" applyProtection="1">
      <alignment horizontal="center" vertical="center"/>
      <protection locked="0"/>
    </xf>
    <xf numFmtId="0" fontId="22" fillId="7" borderId="86" xfId="0" applyFont="1" applyFill="1" applyBorder="1" applyAlignment="1" applyProtection="1">
      <alignment vertical="center"/>
      <protection locked="0"/>
    </xf>
    <xf numFmtId="0" fontId="22" fillId="7" borderId="124" xfId="0" applyFont="1" applyFill="1" applyBorder="1" applyAlignment="1" applyProtection="1">
      <alignment vertical="center"/>
      <protection locked="0"/>
    </xf>
    <xf numFmtId="0" fontId="22" fillId="7" borderId="3" xfId="0" applyFont="1" applyFill="1" applyBorder="1" applyAlignment="1" applyProtection="1">
      <alignment horizontal="center" vertical="center"/>
      <protection locked="0"/>
    </xf>
    <xf numFmtId="0" fontId="22" fillId="7" borderId="6" xfId="0" applyFont="1" applyFill="1" applyBorder="1" applyAlignment="1" applyProtection="1">
      <alignment vertical="center" wrapText="1"/>
      <protection locked="0"/>
    </xf>
    <xf numFmtId="0" fontId="22" fillId="7" borderId="3" xfId="0" applyFont="1" applyFill="1" applyBorder="1" applyAlignment="1" applyProtection="1">
      <alignment vertical="center" wrapText="1"/>
      <protection locked="0"/>
    </xf>
    <xf numFmtId="0" fontId="22" fillId="7" borderId="6" xfId="0" applyFont="1" applyFill="1" applyBorder="1" applyAlignment="1" applyProtection="1">
      <alignment vertical="center" wrapText="1" shrinkToFit="1"/>
      <protection locked="0"/>
    </xf>
    <xf numFmtId="177" fontId="22" fillId="11" borderId="6" xfId="0" applyNumberFormat="1" applyFont="1" applyFill="1" applyBorder="1" applyAlignment="1" applyProtection="1">
      <alignment horizontal="right" vertical="center" shrinkToFit="1"/>
    </xf>
    <xf numFmtId="0" fontId="22" fillId="7" borderId="11" xfId="0" applyFont="1" applyFill="1" applyBorder="1" applyAlignment="1" applyProtection="1">
      <alignment vertical="center"/>
      <protection locked="0"/>
    </xf>
    <xf numFmtId="0" fontId="22" fillId="7" borderId="26" xfId="0" applyFont="1" applyFill="1" applyBorder="1" applyAlignment="1" applyProtection="1">
      <alignment vertical="center"/>
      <protection locked="0"/>
    </xf>
    <xf numFmtId="0" fontId="22" fillId="7" borderId="3" xfId="0" applyFont="1" applyFill="1" applyBorder="1" applyAlignment="1" applyProtection="1">
      <alignment vertical="center" wrapText="1" shrinkToFit="1"/>
      <protection locked="0"/>
    </xf>
    <xf numFmtId="0" fontId="22" fillId="5" borderId="3" xfId="0" applyFont="1" applyFill="1" applyBorder="1" applyAlignment="1" applyProtection="1">
      <alignment horizontal="right" vertical="center"/>
      <protection locked="0"/>
    </xf>
    <xf numFmtId="177" fontId="22" fillId="5" borderId="3" xfId="0" applyNumberFormat="1" applyFont="1" applyFill="1" applyBorder="1" applyAlignment="1" applyProtection="1">
      <alignment horizontal="right" vertical="center" shrinkToFit="1"/>
    </xf>
    <xf numFmtId="177" fontId="22" fillId="0" borderId="29" xfId="0" applyNumberFormat="1" applyFont="1" applyBorder="1" applyAlignment="1" applyProtection="1">
      <alignment horizontal="right" vertical="center" shrinkToFit="1"/>
    </xf>
    <xf numFmtId="0" fontId="22" fillId="11" borderId="3" xfId="0" applyFont="1" applyFill="1" applyBorder="1" applyAlignment="1" applyProtection="1">
      <alignment horizontal="right" vertical="center"/>
      <protection locked="0"/>
    </xf>
    <xf numFmtId="177" fontId="22" fillId="11" borderId="3" xfId="0" applyNumberFormat="1" applyFont="1" applyFill="1" applyBorder="1" applyAlignment="1" applyProtection="1">
      <alignment horizontal="right" vertical="center" shrinkToFit="1"/>
    </xf>
    <xf numFmtId="182" fontId="22" fillId="0" borderId="29" xfId="0" applyNumberFormat="1" applyFont="1" applyBorder="1" applyAlignment="1" applyProtection="1">
      <alignment horizontal="right" vertical="center" shrinkToFit="1"/>
    </xf>
    <xf numFmtId="181" fontId="22" fillId="0" borderId="29" xfId="0" applyNumberFormat="1" applyFont="1" applyBorder="1" applyAlignment="1" applyProtection="1">
      <alignment horizontal="right" vertical="center" shrinkToFit="1"/>
    </xf>
    <xf numFmtId="183" fontId="22" fillId="11" borderId="3" xfId="0" applyNumberFormat="1" applyFont="1" applyFill="1" applyBorder="1" applyAlignment="1">
      <alignment horizontal="right" vertical="center" shrinkToFit="1"/>
    </xf>
    <xf numFmtId="177" fontId="22" fillId="0" borderId="3" xfId="0" applyNumberFormat="1" applyFont="1" applyBorder="1" applyAlignment="1" applyProtection="1">
      <alignment horizontal="right" vertical="center" shrinkToFit="1"/>
    </xf>
    <xf numFmtId="0" fontId="22" fillId="0" borderId="6" xfId="0" applyFont="1" applyBorder="1" applyAlignment="1" applyProtection="1">
      <alignment horizontal="right" vertical="center"/>
      <protection locked="0"/>
    </xf>
    <xf numFmtId="177" fontId="22" fillId="0" borderId="6" xfId="0" applyNumberFormat="1" applyFont="1" applyBorder="1" applyAlignment="1" applyProtection="1">
      <alignment horizontal="right" vertical="center" shrinkToFit="1"/>
    </xf>
    <xf numFmtId="183" fontId="22" fillId="0" borderId="6" xfId="0" applyNumberFormat="1" applyFont="1" applyBorder="1" applyAlignment="1">
      <alignment horizontal="right" vertical="center" shrinkToFit="1"/>
    </xf>
    <xf numFmtId="0" fontId="22" fillId="0" borderId="3" xfId="0" applyFont="1" applyBorder="1" applyAlignment="1" applyProtection="1">
      <alignment horizontal="right" vertical="center"/>
      <protection locked="0"/>
    </xf>
    <xf numFmtId="183" fontId="22" fillId="0" borderId="3" xfId="0" applyNumberFormat="1" applyFont="1" applyBorder="1" applyAlignment="1">
      <alignment horizontal="right" vertical="center" shrinkToFit="1"/>
    </xf>
    <xf numFmtId="0" fontId="26" fillId="0" borderId="0" xfId="0" applyFont="1" applyBorder="1" applyAlignment="1" applyProtection="1">
      <alignment horizontal="center" vertical="center"/>
      <protection locked="0"/>
    </xf>
    <xf numFmtId="0" fontId="37" fillId="0" borderId="0" xfId="0" applyFont="1" applyBorder="1" applyAlignment="1" applyProtection="1">
      <alignment horizontal="center" vertical="center"/>
      <protection locked="0"/>
    </xf>
    <xf numFmtId="0" fontId="37" fillId="0" borderId="0" xfId="0" applyFont="1" applyBorder="1" applyAlignment="1" applyProtection="1">
      <alignment vertical="center"/>
      <protection locked="0"/>
    </xf>
    <xf numFmtId="0" fontId="19" fillId="0" borderId="0" xfId="0" applyFont="1" applyBorder="1" applyAlignment="1">
      <alignment vertical="center"/>
    </xf>
    <xf numFmtId="0" fontId="35" fillId="0" borderId="0" xfId="0" applyFont="1" applyBorder="1" applyAlignment="1">
      <alignment vertical="center"/>
    </xf>
    <xf numFmtId="177" fontId="35" fillId="0" borderId="0" xfId="0" applyNumberFormat="1" applyFont="1" applyBorder="1" applyAlignment="1" applyProtection="1">
      <alignment vertical="center" shrinkToFit="1"/>
    </xf>
    <xf numFmtId="177" fontId="37" fillId="0" borderId="0" xfId="0" applyNumberFormat="1" applyFont="1" applyBorder="1" applyAlignment="1" applyProtection="1">
      <alignment vertical="center" shrinkToFit="1"/>
    </xf>
    <xf numFmtId="0" fontId="35" fillId="0" borderId="0" xfId="0" applyFont="1" applyBorder="1" applyAlignment="1" applyProtection="1">
      <alignment vertical="center" wrapText="1"/>
      <protection locked="0"/>
    </xf>
    <xf numFmtId="177" fontId="37" fillId="0" borderId="0" xfId="0" applyNumberFormat="1" applyFont="1" applyBorder="1" applyAlignment="1" applyProtection="1">
      <alignment vertical="center" shrinkToFit="1"/>
    </xf>
    <xf numFmtId="0" fontId="37" fillId="0" borderId="0" xfId="0" applyFont="1" applyBorder="1" applyAlignment="1" applyProtection="1">
      <alignment vertical="center" shrinkToFit="1"/>
    </xf>
    <xf numFmtId="0" fontId="19" fillId="0" borderId="0" xfId="0" applyFont="1" applyProtection="1">
      <alignment vertical="center"/>
      <protection locked="0"/>
    </xf>
    <xf numFmtId="0" fontId="19" fillId="0" borderId="0" xfId="0" applyFont="1" applyProtection="1">
      <alignment vertical="center"/>
      <protection locked="0"/>
    </xf>
    <xf numFmtId="0" fontId="19" fillId="0" borderId="0" xfId="0" applyFont="1" applyAlignment="1" applyProtection="1">
      <alignment vertical="center"/>
      <protection locked="0"/>
    </xf>
    <xf numFmtId="0" fontId="22" fillId="0" borderId="0" xfId="0" applyFont="1" applyAlignment="1" applyProtection="1">
      <alignment horizontal="right" vertical="center"/>
      <protection locked="0"/>
    </xf>
    <xf numFmtId="0" fontId="22" fillId="0" borderId="126" xfId="0" applyFont="1" applyBorder="1" applyAlignment="1" applyProtection="1">
      <alignment horizontal="center" vertical="center" wrapText="1"/>
      <protection locked="0"/>
    </xf>
    <xf numFmtId="0" fontId="29" fillId="12" borderId="109" xfId="0" applyFont="1" applyFill="1" applyBorder="1" applyProtection="1">
      <alignment vertical="center"/>
      <protection locked="0"/>
    </xf>
    <xf numFmtId="0" fontId="21" fillId="12" borderId="37" xfId="0" applyFont="1" applyFill="1" applyBorder="1" applyProtection="1">
      <alignment vertical="center"/>
      <protection locked="0"/>
    </xf>
    <xf numFmtId="177" fontId="22" fillId="0" borderId="127" xfId="0" applyNumberFormat="1" applyFont="1" applyBorder="1" applyAlignment="1" applyProtection="1">
      <alignment horizontal="right" vertical="center" wrapText="1"/>
      <protection locked="0"/>
    </xf>
    <xf numFmtId="0" fontId="29" fillId="5" borderId="109" xfId="0" applyFont="1" applyFill="1" applyBorder="1" applyProtection="1">
      <alignment vertical="center"/>
      <protection locked="0"/>
    </xf>
    <xf numFmtId="0" fontId="29" fillId="11" borderId="111" xfId="0" applyFont="1" applyFill="1" applyBorder="1" applyProtection="1">
      <alignment vertical="center"/>
      <protection locked="0"/>
    </xf>
    <xf numFmtId="0" fontId="29" fillId="2" borderId="43" xfId="0" applyFont="1" applyFill="1" applyBorder="1" applyAlignment="1" applyProtection="1">
      <alignment vertical="center"/>
      <protection locked="0"/>
    </xf>
    <xf numFmtId="0" fontId="21" fillId="2" borderId="0" xfId="0" applyFont="1" applyFill="1" applyBorder="1" applyAlignment="1" applyProtection="1">
      <alignment vertical="center" wrapText="1"/>
      <protection locked="0"/>
    </xf>
    <xf numFmtId="0" fontId="42" fillId="0" borderId="0" xfId="0" applyFont="1" applyBorder="1" applyAlignment="1" applyProtection="1">
      <alignment vertical="center" wrapText="1"/>
      <protection locked="0"/>
    </xf>
    <xf numFmtId="177" fontId="22" fillId="0" borderId="41" xfId="0" applyNumberFormat="1" applyFont="1" applyBorder="1" applyAlignment="1" applyProtection="1">
      <alignment vertical="center" shrinkToFit="1"/>
    </xf>
    <xf numFmtId="0" fontId="22" fillId="5" borderId="4" xfId="0" applyFont="1" applyFill="1" applyBorder="1" applyAlignment="1" applyProtection="1">
      <alignment horizontal="left" vertical="center"/>
      <protection locked="0"/>
    </xf>
    <xf numFmtId="0" fontId="22" fillId="11" borderId="4" xfId="0" applyFont="1" applyFill="1" applyBorder="1" applyAlignment="1" applyProtection="1">
      <alignment vertical="center"/>
      <protection locked="0"/>
    </xf>
    <xf numFmtId="0" fontId="19" fillId="0" borderId="56" xfId="0" applyFont="1" applyBorder="1">
      <alignment vertical="center"/>
    </xf>
    <xf numFmtId="0" fontId="19" fillId="0" borderId="70" xfId="0" applyFont="1" applyBorder="1">
      <alignment vertical="center"/>
    </xf>
    <xf numFmtId="177" fontId="22" fillId="12" borderId="119" xfId="0" applyNumberFormat="1" applyFont="1" applyFill="1" applyBorder="1" applyAlignment="1" applyProtection="1">
      <alignment horizontal="right" vertical="center" shrinkToFit="1"/>
    </xf>
    <xf numFmtId="176" fontId="35" fillId="7" borderId="119" xfId="5" applyFont="1" applyFill="1" applyBorder="1" applyAlignment="1" applyProtection="1">
      <alignment horizontal="right" vertical="center"/>
    </xf>
    <xf numFmtId="177" fontId="35" fillId="2" borderId="119" xfId="0" applyNumberFormat="1" applyFont="1" applyFill="1" applyBorder="1" applyAlignment="1">
      <alignment horizontal="right" vertical="center"/>
    </xf>
    <xf numFmtId="0" fontId="22" fillId="0" borderId="6" xfId="0" applyFont="1" applyBorder="1" applyAlignment="1" applyProtection="1">
      <alignment horizontal="center" vertical="center"/>
      <protection locked="0"/>
    </xf>
    <xf numFmtId="0" fontId="22" fillId="7" borderId="6" xfId="0" applyFont="1" applyFill="1" applyBorder="1" applyAlignment="1" applyProtection="1">
      <alignment vertical="center"/>
      <protection locked="0"/>
    </xf>
    <xf numFmtId="0" fontId="22" fillId="7" borderId="3" xfId="0" applyFont="1" applyFill="1" applyBorder="1" applyAlignment="1" applyProtection="1">
      <alignment vertical="center"/>
      <protection locked="0"/>
    </xf>
    <xf numFmtId="176" fontId="35" fillId="2" borderId="8" xfId="5" applyFont="1" applyFill="1" applyBorder="1" applyAlignment="1" applyProtection="1">
      <alignment horizontal="right" vertical="center"/>
    </xf>
    <xf numFmtId="177" fontId="35" fillId="0" borderId="3" xfId="0" applyNumberFormat="1" applyFont="1" applyBorder="1" applyAlignment="1">
      <alignment horizontal="right" vertical="center"/>
    </xf>
    <xf numFmtId="176" fontId="35" fillId="0" borderId="3" xfId="5" applyFont="1" applyBorder="1" applyAlignment="1" applyProtection="1">
      <alignment horizontal="right" vertical="center"/>
    </xf>
    <xf numFmtId="0" fontId="0" fillId="0" borderId="0" xfId="0" applyFont="1" applyAlignment="1">
      <alignment horizontal="left" vertical="center"/>
    </xf>
    <xf numFmtId="0" fontId="0" fillId="0" borderId="5" xfId="0" applyFont="1" applyBorder="1" applyAlignment="1">
      <alignment horizontal="center" vertical="center"/>
    </xf>
    <xf numFmtId="0" fontId="0" fillId="0" borderId="7" xfId="0" applyFont="1" applyBorder="1">
      <alignment vertical="center"/>
    </xf>
    <xf numFmtId="0" fontId="0" fillId="0" borderId="9" xfId="0" applyFont="1" applyBorder="1">
      <alignment vertical="center"/>
    </xf>
    <xf numFmtId="0" fontId="71" fillId="0" borderId="27" xfId="0" applyFont="1" applyBorder="1" applyAlignment="1">
      <alignment vertical="center"/>
    </xf>
    <xf numFmtId="0" fontId="0" fillId="0" borderId="0" xfId="0" applyFont="1" applyAlignment="1">
      <alignment vertical="center"/>
    </xf>
    <xf numFmtId="0" fontId="71" fillId="0" borderId="33" xfId="0" applyFont="1" applyBorder="1" applyAlignment="1">
      <alignment vertical="center"/>
    </xf>
    <xf numFmtId="0" fontId="3" fillId="0" borderId="0" xfId="0" applyFont="1" applyBorder="1" applyAlignment="1">
      <alignment horizontal="left" vertical="top" wrapText="1"/>
    </xf>
    <xf numFmtId="0" fontId="2" fillId="0" borderId="1" xfId="0" applyFont="1" applyBorder="1" applyAlignment="1">
      <alignment horizontal="center" vertical="top" wrapText="1"/>
    </xf>
    <xf numFmtId="0" fontId="3" fillId="2" borderId="0" xfId="0" applyFont="1" applyFill="1" applyBorder="1" applyAlignment="1">
      <alignment horizontal="center" vertical="top" wrapText="1"/>
    </xf>
    <xf numFmtId="0" fontId="3" fillId="0" borderId="2" xfId="0" applyFont="1" applyBorder="1" applyAlignment="1">
      <alignment horizontal="left" vertical="top" wrapText="1"/>
    </xf>
    <xf numFmtId="0" fontId="10" fillId="0" borderId="0" xfId="0" applyFont="1" applyBorder="1" applyAlignment="1">
      <alignment horizontal="left" vertical="center" wrapText="1"/>
    </xf>
    <xf numFmtId="0" fontId="3" fillId="0" borderId="0" xfId="0" applyFont="1" applyBorder="1" applyAlignment="1">
      <alignment horizontal="left" vertical="top"/>
    </xf>
    <xf numFmtId="0" fontId="9" fillId="4" borderId="3" xfId="0" applyFont="1" applyFill="1" applyBorder="1" applyAlignment="1">
      <alignment vertical="center"/>
    </xf>
    <xf numFmtId="0" fontId="9" fillId="4" borderId="19" xfId="0" applyFont="1" applyFill="1" applyBorder="1" applyAlignment="1">
      <alignment vertical="center"/>
    </xf>
    <xf numFmtId="0" fontId="0" fillId="0" borderId="0" xfId="0" applyBorder="1" applyAlignment="1">
      <alignment horizontal="left" vertical="top" wrapText="1"/>
    </xf>
    <xf numFmtId="0" fontId="9" fillId="4" borderId="24" xfId="0" applyFont="1" applyFill="1" applyBorder="1">
      <alignment vertical="center"/>
    </xf>
    <xf numFmtId="0" fontId="9" fillId="4" borderId="3" xfId="0" applyFont="1" applyFill="1" applyBorder="1">
      <alignment vertical="center"/>
    </xf>
    <xf numFmtId="0" fontId="9" fillId="0" borderId="4" xfId="0" applyFont="1" applyBorder="1" applyAlignment="1">
      <alignment horizontal="left" vertical="center"/>
    </xf>
    <xf numFmtId="0" fontId="9" fillId="4" borderId="17" xfId="0" applyFont="1" applyFill="1" applyBorder="1" applyAlignment="1">
      <alignment horizontal="left" vertical="center"/>
    </xf>
    <xf numFmtId="0" fontId="9" fillId="4" borderId="9" xfId="0" applyFont="1" applyFill="1" applyBorder="1" applyAlignment="1">
      <alignment horizontal="left" vertical="center"/>
    </xf>
    <xf numFmtId="0" fontId="18" fillId="4" borderId="18" xfId="1" applyFont="1" applyFill="1" applyBorder="1" applyAlignment="1" applyProtection="1">
      <alignment horizontal="left" vertical="center"/>
    </xf>
    <xf numFmtId="0" fontId="9" fillId="0" borderId="0" xfId="0" applyFont="1" applyBorder="1" applyAlignment="1">
      <alignment horizontal="left" vertical="top" wrapText="1"/>
    </xf>
    <xf numFmtId="0" fontId="9" fillId="0" borderId="3" xfId="0" applyFont="1" applyBorder="1" applyAlignment="1">
      <alignment horizontal="center" vertical="center"/>
    </xf>
    <xf numFmtId="0" fontId="9" fillId="0" borderId="6" xfId="0" applyFont="1" applyBorder="1" applyAlignment="1">
      <alignment horizontal="center" vertical="center"/>
    </xf>
    <xf numFmtId="0" fontId="9" fillId="0" borderId="19" xfId="0" applyFont="1" applyBorder="1" applyAlignment="1">
      <alignment horizontal="center" vertical="center"/>
    </xf>
    <xf numFmtId="0" fontId="9" fillId="0" borderId="6" xfId="0" applyFont="1" applyBorder="1" applyAlignment="1">
      <alignment horizontal="center" vertical="center" wrapText="1"/>
    </xf>
    <xf numFmtId="0" fontId="9" fillId="4" borderId="16" xfId="0" applyFont="1" applyFill="1" applyBorder="1" applyAlignment="1">
      <alignment horizontal="left" vertical="center"/>
    </xf>
    <xf numFmtId="0" fontId="9" fillId="0" borderId="3" xfId="0" applyFont="1" applyBorder="1" applyAlignment="1">
      <alignment vertical="center" wrapText="1" shrinkToFit="1"/>
    </xf>
    <xf numFmtId="0" fontId="9" fillId="0" borderId="3" xfId="0" applyFont="1" applyBorder="1" applyAlignment="1">
      <alignment vertical="center"/>
    </xf>
    <xf numFmtId="0" fontId="9" fillId="4" borderId="5" xfId="0" applyFont="1" applyFill="1" applyBorder="1" applyAlignment="1">
      <alignment horizontal="left" vertical="center"/>
    </xf>
    <xf numFmtId="0" fontId="9" fillId="4" borderId="7" xfId="0" applyFont="1" applyFill="1" applyBorder="1" applyAlignment="1">
      <alignment horizontal="left" vertical="center"/>
    </xf>
    <xf numFmtId="0" fontId="60" fillId="4" borderId="0" xfId="0" applyFont="1" applyFill="1" applyBorder="1" applyAlignment="1" applyProtection="1">
      <alignment horizontal="center" vertical="center"/>
      <protection locked="0"/>
    </xf>
    <xf numFmtId="0" fontId="60" fillId="0" borderId="0" xfId="0" applyFont="1" applyBorder="1" applyAlignment="1">
      <alignment horizontal="center" vertical="center"/>
    </xf>
    <xf numFmtId="0" fontId="60" fillId="4" borderId="0" xfId="0" applyFont="1" applyFill="1" applyBorder="1" applyAlignment="1" applyProtection="1">
      <alignment vertical="center" shrinkToFit="1"/>
      <protection locked="0"/>
    </xf>
    <xf numFmtId="177" fontId="60" fillId="4" borderId="0" xfId="0" applyNumberFormat="1" applyFont="1" applyFill="1" applyBorder="1" applyAlignment="1" applyProtection="1">
      <alignment vertical="center" shrinkToFit="1"/>
      <protection locked="0"/>
    </xf>
    <xf numFmtId="0" fontId="22" fillId="0" borderId="27" xfId="0" applyFont="1" applyBorder="1" applyAlignment="1">
      <alignment horizontal="left" vertical="center" wrapText="1"/>
    </xf>
    <xf numFmtId="0" fontId="29" fillId="7" borderId="97" xfId="0" applyFont="1" applyFill="1" applyBorder="1" applyAlignment="1">
      <alignment horizontal="left" vertical="center" wrapText="1"/>
    </xf>
    <xf numFmtId="0" fontId="29" fillId="7" borderId="45" xfId="0" applyFont="1" applyFill="1" applyBorder="1" applyAlignment="1">
      <alignment horizontal="left" vertical="center" wrapText="1"/>
    </xf>
    <xf numFmtId="0" fontId="29" fillId="7" borderId="103" xfId="0" applyFont="1" applyFill="1" applyBorder="1" applyAlignment="1">
      <alignment horizontal="left" vertical="center" wrapText="1"/>
    </xf>
    <xf numFmtId="0" fontId="22" fillId="0" borderId="20" xfId="0" applyFont="1" applyBorder="1" applyAlignment="1">
      <alignment horizontal="center" vertical="center" wrapText="1"/>
    </xf>
    <xf numFmtId="0" fontId="21" fillId="0" borderId="3" xfId="0" applyFont="1" applyBorder="1" applyAlignment="1">
      <alignment horizontal="center" vertical="center"/>
    </xf>
    <xf numFmtId="0" fontId="29" fillId="0" borderId="0" xfId="0" applyFont="1" applyBorder="1" applyAlignment="1">
      <alignment horizontal="left" vertical="top" wrapText="1"/>
    </xf>
    <xf numFmtId="0" fontId="60" fillId="0" borderId="0" xfId="0" applyFont="1" applyBorder="1" applyAlignment="1">
      <alignment horizontal="left" vertical="center" wrapText="1"/>
    </xf>
    <xf numFmtId="0" fontId="29" fillId="7" borderId="59" xfId="0" applyFont="1" applyFill="1" applyBorder="1" applyAlignment="1">
      <alignment horizontal="left" vertical="center" wrapText="1"/>
    </xf>
    <xf numFmtId="0" fontId="29" fillId="7" borderId="77" xfId="0" applyFont="1" applyFill="1" applyBorder="1" applyAlignment="1">
      <alignment horizontal="left" vertical="center" wrapText="1"/>
    </xf>
    <xf numFmtId="0" fontId="29" fillId="7" borderId="93" xfId="0" applyFont="1" applyFill="1" applyBorder="1" applyAlignment="1">
      <alignment horizontal="left" vertical="center" wrapText="1"/>
    </xf>
    <xf numFmtId="0" fontId="29" fillId="7" borderId="59" xfId="0" applyFont="1" applyFill="1" applyBorder="1" applyAlignment="1">
      <alignment vertical="center" wrapText="1"/>
    </xf>
    <xf numFmtId="0" fontId="29" fillId="7" borderId="45" xfId="0" applyFont="1" applyFill="1" applyBorder="1" applyAlignment="1">
      <alignment vertical="center" wrapText="1"/>
    </xf>
    <xf numFmtId="0" fontId="57" fillId="7" borderId="77" xfId="0" applyFont="1" applyFill="1" applyBorder="1" applyAlignment="1">
      <alignment horizontal="left" vertical="center" wrapText="1"/>
    </xf>
    <xf numFmtId="0" fontId="57" fillId="7" borderId="45" xfId="0" applyFont="1" applyFill="1" applyBorder="1" applyAlignment="1">
      <alignment vertical="center" wrapText="1"/>
    </xf>
    <xf numFmtId="0" fontId="29" fillId="0" borderId="0" xfId="0" applyFont="1" applyBorder="1" applyAlignment="1">
      <alignment vertical="center" wrapText="1"/>
    </xf>
    <xf numFmtId="49" fontId="56" fillId="0" borderId="3" xfId="0" applyNumberFormat="1" applyFont="1" applyBorder="1" applyAlignment="1">
      <alignment horizontal="left" vertical="center" wrapText="1"/>
    </xf>
    <xf numFmtId="49" fontId="22" fillId="0" borderId="3" xfId="0" applyNumberFormat="1" applyFont="1" applyBorder="1" applyAlignment="1">
      <alignment horizontal="center" vertical="center" wrapText="1"/>
    </xf>
    <xf numFmtId="49" fontId="22" fillId="0" borderId="19" xfId="0" applyNumberFormat="1" applyFont="1" applyBorder="1" applyAlignment="1">
      <alignment horizontal="center" vertical="center" wrapText="1"/>
    </xf>
    <xf numFmtId="0" fontId="29" fillId="7" borderId="91" xfId="0" applyFont="1" applyFill="1" applyBorder="1" applyAlignment="1">
      <alignment horizontal="left" vertical="center" wrapText="1"/>
    </xf>
    <xf numFmtId="0" fontId="29" fillId="7" borderId="82" xfId="0" applyFont="1" applyFill="1" applyBorder="1" applyAlignment="1">
      <alignment vertical="center" wrapText="1"/>
    </xf>
    <xf numFmtId="0" fontId="21" fillId="0" borderId="89" xfId="0" applyFont="1" applyBorder="1" applyAlignment="1">
      <alignment horizontal="left" vertical="center"/>
    </xf>
    <xf numFmtId="0" fontId="21" fillId="0" borderId="13" xfId="0" applyFont="1" applyBorder="1" applyAlignment="1">
      <alignment horizontal="center" vertical="center"/>
    </xf>
    <xf numFmtId="0" fontId="21" fillId="2" borderId="14" xfId="0" applyFont="1" applyFill="1" applyBorder="1" applyAlignment="1" applyProtection="1">
      <alignment horizontal="center" vertical="center"/>
      <protection locked="0"/>
    </xf>
    <xf numFmtId="0" fontId="21" fillId="0" borderId="14" xfId="0" applyFont="1" applyBorder="1" applyAlignment="1">
      <alignment horizontal="center" vertical="center"/>
    </xf>
    <xf numFmtId="0" fontId="36" fillId="0" borderId="5" xfId="0" applyFont="1" applyBorder="1" applyAlignment="1">
      <alignment horizontal="left" vertical="center"/>
    </xf>
    <xf numFmtId="0" fontId="45" fillId="0" borderId="51" xfId="0" applyFont="1" applyBorder="1" applyAlignment="1">
      <alignment horizontal="left" vertical="center" wrapText="1"/>
    </xf>
    <xf numFmtId="176" fontId="45" fillId="7" borderId="86" xfId="0" applyNumberFormat="1" applyFont="1" applyFill="1" applyBorder="1" applyAlignment="1">
      <alignment horizontal="center" vertical="center" shrinkToFit="1"/>
    </xf>
    <xf numFmtId="0" fontId="47" fillId="0" borderId="87" xfId="0" applyFont="1" applyBorder="1" applyAlignment="1">
      <alignment horizontal="center" vertical="center"/>
    </xf>
    <xf numFmtId="0" fontId="48" fillId="10" borderId="5" xfId="0" applyFont="1" applyFill="1" applyBorder="1" applyAlignment="1">
      <alignment horizontal="center" vertical="center"/>
    </xf>
    <xf numFmtId="0" fontId="50" fillId="0" borderId="4" xfId="0" applyFont="1" applyBorder="1" applyAlignment="1">
      <alignment horizontal="center" vertical="center" wrapText="1"/>
    </xf>
    <xf numFmtId="176" fontId="45" fillId="7" borderId="5" xfId="0" applyNumberFormat="1" applyFont="1" applyFill="1" applyBorder="1" applyAlignment="1">
      <alignment horizontal="center" vertical="center" shrinkToFit="1"/>
    </xf>
    <xf numFmtId="2" fontId="45" fillId="0" borderId="5" xfId="0" applyNumberFormat="1" applyFont="1" applyBorder="1" applyAlignment="1">
      <alignment horizontal="center" vertical="center" shrinkToFit="1"/>
    </xf>
    <xf numFmtId="0" fontId="51" fillId="7" borderId="2" xfId="0" applyFont="1" applyFill="1" applyBorder="1" applyAlignment="1">
      <alignment horizontal="center" vertical="center" shrinkToFit="1"/>
    </xf>
    <xf numFmtId="176" fontId="45" fillId="7" borderId="88" xfId="5" applyFont="1" applyFill="1" applyBorder="1" applyAlignment="1" applyProtection="1">
      <alignment horizontal="center" vertical="center" shrinkToFit="1"/>
    </xf>
    <xf numFmtId="2" fontId="45" fillId="0" borderId="2" xfId="0" applyNumberFormat="1" applyFont="1" applyBorder="1" applyAlignment="1">
      <alignment horizontal="center" vertical="center" shrinkToFit="1"/>
    </xf>
    <xf numFmtId="0" fontId="43" fillId="0" borderId="84" xfId="0" applyFont="1" applyBorder="1" applyAlignment="1">
      <alignment horizontal="left" vertical="center" wrapText="1"/>
    </xf>
    <xf numFmtId="0" fontId="43" fillId="11" borderId="0" xfId="0" applyFont="1" applyFill="1" applyBorder="1" applyAlignment="1">
      <alignment vertical="center"/>
    </xf>
    <xf numFmtId="0" fontId="44" fillId="0" borderId="2" xfId="0" applyFont="1" applyBorder="1" applyAlignment="1">
      <alignment horizontal="left" vertical="center" wrapText="1" shrinkToFit="1"/>
    </xf>
    <xf numFmtId="0" fontId="45" fillId="0" borderId="72" xfId="0" applyFont="1" applyBorder="1" applyAlignment="1">
      <alignment horizontal="center" vertical="center" textRotation="255" shrinkToFit="1"/>
    </xf>
    <xf numFmtId="2" fontId="45" fillId="0" borderId="59" xfId="0" applyNumberFormat="1" applyFont="1" applyBorder="1" applyAlignment="1">
      <alignment horizontal="center" vertical="center" shrinkToFit="1"/>
    </xf>
    <xf numFmtId="177" fontId="21" fillId="11" borderId="78" xfId="0" applyNumberFormat="1" applyFont="1" applyFill="1" applyBorder="1" applyAlignment="1" applyProtection="1">
      <alignment horizontal="center" vertical="center"/>
      <protection locked="0"/>
    </xf>
    <xf numFmtId="177" fontId="21" fillId="11" borderId="78" xfId="0" applyNumberFormat="1" applyFont="1" applyFill="1" applyBorder="1" applyAlignment="1" applyProtection="1">
      <alignment vertical="center"/>
      <protection locked="0"/>
    </xf>
    <xf numFmtId="177" fontId="21" fillId="7" borderId="76" xfId="0" applyNumberFormat="1" applyFont="1" applyFill="1" applyBorder="1" applyAlignment="1" applyProtection="1">
      <alignment vertical="center"/>
      <protection locked="0"/>
    </xf>
    <xf numFmtId="177" fontId="21" fillId="0" borderId="76" xfId="0" applyNumberFormat="1" applyFont="1" applyBorder="1" applyAlignment="1" applyProtection="1">
      <alignment vertical="center"/>
      <protection locked="0"/>
    </xf>
    <xf numFmtId="179" fontId="21" fillId="0" borderId="80" xfId="0" applyNumberFormat="1" applyFont="1" applyBorder="1" applyAlignment="1" applyProtection="1">
      <alignment horizontal="center" vertical="center"/>
      <protection locked="0"/>
    </xf>
    <xf numFmtId="177" fontId="21" fillId="11" borderId="5" xfId="0" applyNumberFormat="1" applyFont="1" applyFill="1" applyBorder="1" applyAlignment="1" applyProtection="1">
      <alignment vertical="center"/>
      <protection locked="0"/>
    </xf>
    <xf numFmtId="0" fontId="26" fillId="0" borderId="6" xfId="0" applyFont="1" applyBorder="1" applyAlignment="1">
      <alignment horizontal="center" vertical="center"/>
    </xf>
    <xf numFmtId="0" fontId="22" fillId="9" borderId="3" xfId="0" applyFont="1" applyFill="1" applyBorder="1" applyAlignment="1">
      <alignment horizontal="center" vertical="center"/>
    </xf>
    <xf numFmtId="177" fontId="21" fillId="0" borderId="4" xfId="0" applyNumberFormat="1" applyFont="1" applyBorder="1" applyAlignment="1" applyProtection="1">
      <alignment vertical="center"/>
      <protection locked="0"/>
    </xf>
    <xf numFmtId="0" fontId="21" fillId="0" borderId="29" xfId="0" applyFont="1" applyBorder="1" applyAlignment="1">
      <alignment horizontal="center" vertical="center"/>
    </xf>
    <xf numFmtId="179" fontId="26" fillId="0" borderId="19" xfId="0" applyNumberFormat="1" applyFont="1" applyBorder="1" applyAlignment="1">
      <alignment horizontal="center" vertical="center"/>
    </xf>
    <xf numFmtId="177" fontId="21" fillId="11" borderId="69" xfId="0" applyNumberFormat="1" applyFont="1" applyFill="1" applyBorder="1" applyAlignment="1" applyProtection="1">
      <alignment horizontal="center" vertical="center"/>
      <protection locked="0"/>
    </xf>
    <xf numFmtId="177" fontId="21" fillId="11" borderId="69" xfId="0" applyNumberFormat="1" applyFont="1" applyFill="1" applyBorder="1" applyAlignment="1" applyProtection="1">
      <alignment vertical="center"/>
      <protection locked="0"/>
    </xf>
    <xf numFmtId="177" fontId="21" fillId="7" borderId="38" xfId="0" applyNumberFormat="1" applyFont="1" applyFill="1" applyBorder="1" applyAlignment="1" applyProtection="1">
      <alignment vertical="center"/>
      <protection locked="0"/>
    </xf>
    <xf numFmtId="177" fontId="21" fillId="0" borderId="38" xfId="0" applyNumberFormat="1" applyFont="1" applyBorder="1" applyAlignment="1" applyProtection="1">
      <alignment vertical="center"/>
      <protection locked="0"/>
    </xf>
    <xf numFmtId="179" fontId="21" fillId="0" borderId="55" xfId="0" applyNumberFormat="1" applyFont="1" applyBorder="1" applyAlignment="1" applyProtection="1">
      <alignment horizontal="center" vertical="center"/>
      <protection locked="0"/>
    </xf>
    <xf numFmtId="0" fontId="21" fillId="0" borderId="71" xfId="0" applyFont="1" applyBorder="1" applyAlignment="1" applyProtection="1">
      <alignment horizontal="center" vertical="center" shrinkToFit="1"/>
      <protection locked="0"/>
    </xf>
    <xf numFmtId="177" fontId="21" fillId="11" borderId="75" xfId="0" applyNumberFormat="1" applyFont="1" applyFill="1" applyBorder="1" applyAlignment="1" applyProtection="1">
      <alignment horizontal="center" vertical="center"/>
      <protection locked="0"/>
    </xf>
    <xf numFmtId="177" fontId="21" fillId="11" borderId="75" xfId="0" applyNumberFormat="1" applyFont="1" applyFill="1" applyBorder="1" applyAlignment="1" applyProtection="1">
      <alignment vertical="center"/>
      <protection locked="0"/>
    </xf>
    <xf numFmtId="177" fontId="21" fillId="7" borderId="74" xfId="0" applyNumberFormat="1" applyFont="1" applyFill="1" applyBorder="1" applyAlignment="1" applyProtection="1">
      <alignment vertical="center"/>
      <protection locked="0"/>
    </xf>
    <xf numFmtId="177" fontId="21" fillId="0" borderId="74" xfId="0" applyNumberFormat="1" applyFont="1" applyBorder="1" applyAlignment="1" applyProtection="1">
      <alignment vertical="center"/>
      <protection locked="0"/>
    </xf>
    <xf numFmtId="179" fontId="21" fillId="0" borderId="63" xfId="0" applyNumberFormat="1" applyFont="1" applyBorder="1" applyAlignment="1" applyProtection="1">
      <alignment horizontal="center" vertical="center"/>
      <protection locked="0"/>
    </xf>
    <xf numFmtId="0" fontId="35" fillId="0" borderId="4" xfId="0" applyFont="1" applyBorder="1" applyAlignment="1">
      <alignment horizontal="left" vertical="center" wrapText="1"/>
    </xf>
    <xf numFmtId="177" fontId="37" fillId="5" borderId="5" xfId="0" applyNumberFormat="1" applyFont="1" applyFill="1" applyBorder="1" applyAlignment="1">
      <alignment horizontal="right" vertical="center"/>
    </xf>
    <xf numFmtId="177" fontId="37" fillId="11" borderId="5" xfId="0" applyNumberFormat="1" applyFont="1" applyFill="1" applyBorder="1" applyAlignment="1">
      <alignment horizontal="right" vertical="center"/>
    </xf>
    <xf numFmtId="177" fontId="37" fillId="2" borderId="5" xfId="0" applyNumberFormat="1" applyFont="1" applyFill="1" applyBorder="1" applyAlignment="1">
      <alignment horizontal="right" vertical="center"/>
    </xf>
    <xf numFmtId="0" fontId="29" fillId="9" borderId="6" xfId="0" applyFont="1" applyFill="1" applyBorder="1" applyAlignment="1" applyProtection="1">
      <alignment horizontal="center" vertical="center" wrapText="1" shrinkToFit="1"/>
      <protection locked="0"/>
    </xf>
    <xf numFmtId="0" fontId="29" fillId="9" borderId="3" xfId="0" applyFont="1" applyFill="1" applyBorder="1" applyAlignment="1" applyProtection="1">
      <alignment horizontal="center" vertical="center" wrapText="1" shrinkToFit="1"/>
      <protection locked="0"/>
    </xf>
    <xf numFmtId="0" fontId="29" fillId="9" borderId="4" xfId="0" applyFont="1" applyFill="1" applyBorder="1" applyAlignment="1" applyProtection="1">
      <alignment horizontal="center" vertical="center" wrapText="1" shrinkToFit="1"/>
      <protection locked="0"/>
    </xf>
    <xf numFmtId="0" fontId="29" fillId="9" borderId="29" xfId="0" applyFont="1" applyFill="1" applyBorder="1" applyAlignment="1" applyProtection="1">
      <alignment horizontal="center" vertical="center" wrapText="1" shrinkToFit="1"/>
      <protection locked="0"/>
    </xf>
    <xf numFmtId="0" fontId="35" fillId="0" borderId="29" xfId="0" applyFont="1" applyBorder="1" applyAlignment="1">
      <alignment horizontal="left" vertical="center" wrapText="1"/>
    </xf>
    <xf numFmtId="177" fontId="37" fillId="0" borderId="53" xfId="0" applyNumberFormat="1" applyFont="1" applyBorder="1" applyAlignment="1">
      <alignment horizontal="right" vertical="center"/>
    </xf>
    <xf numFmtId="0" fontId="35" fillId="0" borderId="35" xfId="0" applyFont="1" applyBorder="1" applyAlignment="1">
      <alignment horizontal="left" vertical="center" wrapText="1"/>
    </xf>
    <xf numFmtId="177" fontId="37" fillId="7" borderId="54" xfId="0" applyNumberFormat="1" applyFont="1" applyFill="1" applyBorder="1" applyAlignment="1">
      <alignment horizontal="right" vertical="center"/>
    </xf>
    <xf numFmtId="0" fontId="35" fillId="0" borderId="57" xfId="0" applyFont="1" applyBorder="1" applyAlignment="1">
      <alignment horizontal="center" vertical="center"/>
    </xf>
    <xf numFmtId="177" fontId="37" fillId="7" borderId="61" xfId="0" applyNumberFormat="1" applyFont="1" applyFill="1" applyBorder="1" applyAlignment="1">
      <alignment horizontal="right" vertical="center"/>
    </xf>
    <xf numFmtId="177" fontId="37" fillId="7" borderId="62" xfId="0" applyNumberFormat="1" applyFont="1" applyFill="1" applyBorder="1" applyAlignment="1">
      <alignment horizontal="right" vertical="center"/>
    </xf>
    <xf numFmtId="177" fontId="37" fillId="7" borderId="65" xfId="0" applyNumberFormat="1" applyFont="1" applyFill="1" applyBorder="1" applyAlignment="1">
      <alignment horizontal="center" vertical="center"/>
    </xf>
    <xf numFmtId="0" fontId="35" fillId="0" borderId="66" xfId="0" applyFont="1" applyBorder="1" applyAlignment="1">
      <alignment horizontal="left" vertical="center" wrapText="1"/>
    </xf>
    <xf numFmtId="177" fontId="37" fillId="7" borderId="67" xfId="0" applyNumberFormat="1" applyFont="1" applyFill="1" applyBorder="1" applyAlignment="1">
      <alignment horizontal="right" vertical="center"/>
    </xf>
    <xf numFmtId="177" fontId="37" fillId="7" borderId="68" xfId="0" applyNumberFormat="1" applyFont="1" applyFill="1" applyBorder="1" applyAlignment="1">
      <alignment horizontal="center" vertical="center"/>
    </xf>
    <xf numFmtId="0" fontId="29" fillId="0" borderId="0" xfId="0" applyFont="1" applyBorder="1" applyAlignment="1">
      <alignment horizontal="left" vertical="center" wrapText="1"/>
    </xf>
    <xf numFmtId="0" fontId="19" fillId="9" borderId="3" xfId="0" applyFont="1" applyFill="1" applyBorder="1" applyAlignment="1">
      <alignment horizontal="center" vertical="center"/>
    </xf>
    <xf numFmtId="0" fontId="35" fillId="9" borderId="27" xfId="0" applyFont="1" applyFill="1" applyBorder="1" applyAlignment="1">
      <alignment horizontal="center" vertical="center"/>
    </xf>
    <xf numFmtId="0" fontId="35" fillId="9" borderId="9" xfId="0" applyFont="1" applyFill="1" applyBorder="1" applyAlignment="1">
      <alignment horizontal="center" vertical="center"/>
    </xf>
    <xf numFmtId="0" fontId="35" fillId="0" borderId="28" xfId="0" applyFont="1" applyBorder="1" applyAlignment="1">
      <alignment horizontal="center" vertical="center"/>
    </xf>
    <xf numFmtId="0" fontId="22" fillId="0" borderId="28" xfId="0" applyFont="1" applyBorder="1" applyAlignment="1">
      <alignment horizontal="center" vertical="center"/>
    </xf>
    <xf numFmtId="177" fontId="37" fillId="0" borderId="51" xfId="0" applyNumberFormat="1" applyFont="1" applyBorder="1" applyAlignment="1">
      <alignment horizontal="right" vertical="center"/>
    </xf>
    <xf numFmtId="0" fontId="21" fillId="0" borderId="38" xfId="0" applyFont="1" applyBorder="1" applyAlignment="1">
      <alignment horizontal="center" vertical="center" wrapText="1"/>
    </xf>
    <xf numFmtId="0" fontId="21" fillId="7" borderId="35" xfId="0" applyFont="1" applyFill="1" applyBorder="1" applyAlignment="1">
      <alignment vertical="center"/>
    </xf>
    <xf numFmtId="0" fontId="21" fillId="0" borderId="39" xfId="0" applyFont="1" applyBorder="1" applyAlignment="1">
      <alignment horizontal="center" vertical="center" wrapText="1"/>
    </xf>
    <xf numFmtId="0" fontId="21" fillId="7" borderId="8" xfId="0" applyFont="1" applyFill="1" applyBorder="1" applyAlignment="1">
      <alignment vertical="center"/>
    </xf>
    <xf numFmtId="0" fontId="21" fillId="0" borderId="3" xfId="0" applyFont="1" applyBorder="1" applyAlignment="1" applyProtection="1">
      <alignment horizontal="center" vertical="center"/>
      <protection locked="0"/>
    </xf>
    <xf numFmtId="0" fontId="21" fillId="0" borderId="20" xfId="0" applyFont="1" applyBorder="1" applyAlignment="1">
      <alignment horizontal="center" vertical="center"/>
    </xf>
    <xf numFmtId="0" fontId="21" fillId="7" borderId="3" xfId="0" applyFont="1" applyFill="1" applyBorder="1" applyAlignment="1" applyProtection="1">
      <alignment vertical="center"/>
      <protection locked="0"/>
    </xf>
    <xf numFmtId="0" fontId="21" fillId="0" borderId="2" xfId="0" applyFont="1" applyBorder="1" applyAlignment="1">
      <alignment horizontal="center" vertical="center"/>
    </xf>
    <xf numFmtId="0" fontId="21" fillId="7" borderId="3" xfId="0" applyFont="1" applyFill="1" applyBorder="1" applyAlignment="1" applyProtection="1">
      <alignment horizontal="left" vertical="center"/>
      <protection locked="0"/>
    </xf>
    <xf numFmtId="0" fontId="21" fillId="7" borderId="3" xfId="0" applyFont="1" applyFill="1" applyBorder="1" applyAlignment="1">
      <alignment horizontal="center" vertical="center"/>
    </xf>
    <xf numFmtId="0" fontId="23" fillId="0" borderId="0" xfId="0" applyFont="1" applyBorder="1" applyAlignment="1">
      <alignment horizontal="center" vertical="center"/>
    </xf>
    <xf numFmtId="0" fontId="23" fillId="8" borderId="0" xfId="0" applyFont="1" applyFill="1" applyBorder="1" applyAlignment="1">
      <alignment horizontal="center" vertical="center"/>
    </xf>
    <xf numFmtId="0" fontId="21" fillId="0" borderId="34" xfId="0" applyFont="1" applyBorder="1" applyAlignment="1">
      <alignment horizontal="center" vertical="center"/>
    </xf>
    <xf numFmtId="0" fontId="21" fillId="7" borderId="35" xfId="0" applyFont="1" applyFill="1" applyBorder="1" applyAlignment="1" applyProtection="1">
      <alignment vertical="center"/>
      <protection locked="0"/>
    </xf>
    <xf numFmtId="0" fontId="21" fillId="7" borderId="36" xfId="0" applyFont="1" applyFill="1" applyBorder="1" applyAlignment="1" applyProtection="1">
      <alignment vertical="center" wrapText="1"/>
      <protection locked="0"/>
    </xf>
    <xf numFmtId="0" fontId="21" fillId="0" borderId="4" xfId="0" applyFont="1" applyBorder="1" applyAlignment="1">
      <alignment horizontal="center" vertical="center" wrapText="1"/>
    </xf>
    <xf numFmtId="0" fontId="21" fillId="7" borderId="37" xfId="0" applyFont="1" applyFill="1" applyBorder="1" applyAlignment="1" applyProtection="1">
      <alignment vertical="center"/>
      <protection locked="0"/>
    </xf>
    <xf numFmtId="0" fontId="21" fillId="7" borderId="15" xfId="0" applyFont="1" applyFill="1" applyBorder="1" applyAlignment="1" applyProtection="1">
      <alignment vertical="center"/>
      <protection locked="0"/>
    </xf>
    <xf numFmtId="0" fontId="21" fillId="7" borderId="8" xfId="0" applyFont="1" applyFill="1" applyBorder="1" applyAlignment="1" applyProtection="1">
      <alignment vertical="center"/>
      <protection locked="0"/>
    </xf>
    <xf numFmtId="0" fontId="29" fillId="7" borderId="6" xfId="0" applyFont="1" applyFill="1" applyBorder="1" applyAlignment="1" applyProtection="1">
      <alignment horizontal="center" vertical="center" wrapText="1"/>
      <protection locked="0"/>
    </xf>
    <xf numFmtId="0" fontId="29" fillId="7" borderId="70" xfId="0" applyFont="1" applyFill="1" applyBorder="1" applyAlignment="1" applyProtection="1">
      <alignment horizontal="center" vertical="center" wrapText="1"/>
      <protection locked="0"/>
    </xf>
    <xf numFmtId="0" fontId="20" fillId="7" borderId="119" xfId="0" applyFont="1" applyFill="1" applyBorder="1" applyAlignment="1" applyProtection="1">
      <alignment horizontal="center" vertical="center" wrapText="1"/>
      <protection locked="0"/>
    </xf>
    <xf numFmtId="0" fontId="29" fillId="7" borderId="34" xfId="0" applyFont="1" applyFill="1" applyBorder="1" applyAlignment="1" applyProtection="1">
      <alignment horizontal="center" vertical="center" wrapText="1"/>
      <protection locked="0"/>
    </xf>
    <xf numFmtId="0" fontId="22" fillId="2" borderId="3" xfId="0" applyFont="1" applyFill="1" applyBorder="1" applyAlignment="1">
      <alignment horizontal="left" vertical="center"/>
    </xf>
    <xf numFmtId="0" fontId="22" fillId="7" borderId="8" xfId="0" applyFont="1" applyFill="1" applyBorder="1" applyAlignment="1" applyProtection="1">
      <alignment horizontal="center" vertical="top"/>
      <protection locked="0"/>
    </xf>
    <xf numFmtId="0" fontId="22" fillId="7" borderId="6" xfId="0" applyFont="1" applyFill="1" applyBorder="1" applyAlignment="1" applyProtection="1">
      <alignment horizontal="center" vertical="center" wrapText="1"/>
      <protection locked="0"/>
    </xf>
    <xf numFmtId="0" fontId="22" fillId="7" borderId="34" xfId="0" applyFont="1" applyFill="1" applyBorder="1" applyAlignment="1" applyProtection="1">
      <alignment horizontal="center" vertical="center" wrapText="1"/>
      <protection locked="0"/>
    </xf>
    <xf numFmtId="0" fontId="35" fillId="7" borderId="6" xfId="0" applyFont="1" applyFill="1" applyBorder="1" applyAlignment="1" applyProtection="1">
      <alignment horizontal="center" vertical="center" wrapText="1"/>
      <protection locked="0"/>
    </xf>
    <xf numFmtId="0" fontId="29" fillId="7" borderId="3" xfId="0" applyFont="1" applyFill="1" applyBorder="1" applyAlignment="1" applyProtection="1">
      <alignment horizontal="center" vertical="center" wrapText="1"/>
      <protection locked="0"/>
    </xf>
    <xf numFmtId="0" fontId="37" fillId="7" borderId="6" xfId="0" applyFont="1" applyFill="1" applyBorder="1" applyAlignment="1" applyProtection="1">
      <alignment horizontal="center" vertical="center" wrapText="1"/>
      <protection locked="0"/>
    </xf>
    <xf numFmtId="0" fontId="22" fillId="7" borderId="8" xfId="0" applyFont="1" applyFill="1" applyBorder="1" applyAlignment="1" applyProtection="1">
      <alignment horizontal="center" vertical="center" wrapText="1"/>
      <protection locked="0"/>
    </xf>
    <xf numFmtId="0" fontId="22" fillId="7" borderId="3" xfId="0" applyFont="1" applyFill="1" applyBorder="1" applyAlignment="1" applyProtection="1">
      <alignment horizontal="center" vertical="center" wrapText="1"/>
      <protection locked="0"/>
    </xf>
    <xf numFmtId="0" fontId="22" fillId="7" borderId="6" xfId="0" applyFont="1" applyFill="1" applyBorder="1" applyAlignment="1" applyProtection="1">
      <alignment horizontal="center" vertical="center"/>
      <protection locked="0"/>
    </xf>
    <xf numFmtId="0" fontId="22" fillId="7" borderId="70" xfId="0" applyFont="1" applyFill="1" applyBorder="1" applyAlignment="1" applyProtection="1">
      <alignment horizontal="center" vertical="center"/>
      <protection locked="0"/>
    </xf>
    <xf numFmtId="0" fontId="35" fillId="7" borderId="6" xfId="0" applyFont="1" applyFill="1" applyBorder="1" applyAlignment="1" applyProtection="1">
      <alignment horizontal="center" vertical="center"/>
      <protection locked="0"/>
    </xf>
    <xf numFmtId="0" fontId="22" fillId="5" borderId="111" xfId="0" applyFont="1" applyFill="1" applyBorder="1" applyAlignment="1" applyProtection="1">
      <alignment horizontal="center" vertical="center" wrapText="1"/>
      <protection locked="0"/>
    </xf>
    <xf numFmtId="177" fontId="22" fillId="11" borderId="115" xfId="0" applyNumberFormat="1" applyFont="1" applyFill="1" applyBorder="1" applyAlignment="1" applyProtection="1">
      <alignment horizontal="center" vertical="center" shrinkToFit="1"/>
    </xf>
    <xf numFmtId="0" fontId="22" fillId="2" borderId="48" xfId="0" applyFont="1" applyFill="1" applyBorder="1" applyAlignment="1" applyProtection="1">
      <alignment horizontal="left" vertical="center" wrapText="1"/>
      <protection locked="0"/>
    </xf>
    <xf numFmtId="0" fontId="21" fillId="0" borderId="0" xfId="0" applyFont="1" applyBorder="1" applyAlignment="1">
      <alignment horizontal="left" vertical="center"/>
    </xf>
    <xf numFmtId="0" fontId="20" fillId="0" borderId="0" xfId="0" applyFont="1" applyBorder="1" applyAlignment="1" applyProtection="1">
      <alignment horizontal="left" vertical="center" wrapText="1"/>
      <protection locked="0"/>
    </xf>
    <xf numFmtId="0" fontId="22" fillId="0" borderId="104" xfId="0" applyFont="1" applyBorder="1" applyAlignment="1" applyProtection="1">
      <alignment horizontal="center" vertical="center"/>
      <protection locked="0"/>
    </xf>
    <xf numFmtId="0" fontId="29" fillId="7" borderId="105" xfId="0" applyFont="1" applyFill="1" applyBorder="1" applyAlignment="1" applyProtection="1">
      <alignment horizontal="center" vertical="center" wrapText="1"/>
      <protection locked="0"/>
    </xf>
    <xf numFmtId="0" fontId="29" fillId="0" borderId="52" xfId="0" applyFont="1" applyBorder="1" applyAlignment="1" applyProtection="1">
      <alignment horizontal="center" vertical="center"/>
      <protection locked="0"/>
    </xf>
    <xf numFmtId="0" fontId="29" fillId="0" borderId="24" xfId="0" applyFont="1" applyBorder="1" applyAlignment="1" applyProtection="1">
      <alignment horizontal="center" vertical="center"/>
      <protection locked="0"/>
    </xf>
    <xf numFmtId="0" fontId="29" fillId="0" borderId="108" xfId="0" applyFont="1" applyBorder="1" applyAlignment="1" applyProtection="1">
      <alignment horizontal="center" vertical="center" wrapText="1"/>
      <protection locked="0"/>
    </xf>
    <xf numFmtId="0" fontId="23" fillId="0" borderId="4" xfId="0" applyFont="1" applyBorder="1" applyAlignment="1">
      <alignment horizontal="center" vertical="center"/>
    </xf>
    <xf numFmtId="0" fontId="23" fillId="0" borderId="5" xfId="0" applyFont="1" applyBorder="1" applyAlignment="1">
      <alignment vertical="center"/>
    </xf>
    <xf numFmtId="0" fontId="21" fillId="0" borderId="104" xfId="0" applyFont="1" applyBorder="1" applyAlignment="1" applyProtection="1">
      <alignment horizontal="center" vertical="center"/>
      <protection locked="0"/>
    </xf>
    <xf numFmtId="0" fontId="22" fillId="0" borderId="105" xfId="0" applyFont="1" applyBorder="1" applyAlignment="1" applyProtection="1">
      <alignment horizontal="center" vertical="center" wrapText="1"/>
      <protection locked="0"/>
    </xf>
    <xf numFmtId="0" fontId="22" fillId="0" borderId="106" xfId="0" applyFont="1" applyBorder="1" applyAlignment="1" applyProtection="1">
      <alignment horizontal="center" vertical="center"/>
      <protection locked="0"/>
    </xf>
    <xf numFmtId="0" fontId="29" fillId="12" borderId="6" xfId="0" applyFont="1" applyFill="1" applyBorder="1" applyAlignment="1" applyProtection="1">
      <alignment horizontal="center" vertical="center" wrapText="1"/>
      <protection locked="0"/>
    </xf>
    <xf numFmtId="0" fontId="37" fillId="2" borderId="3" xfId="0" applyFont="1" applyFill="1" applyBorder="1" applyAlignment="1">
      <alignment horizontal="left" vertical="center" wrapText="1"/>
    </xf>
    <xf numFmtId="0" fontId="37" fillId="0" borderId="6" xfId="0" applyFont="1" applyBorder="1" applyAlignment="1">
      <alignment horizontal="center" vertical="center" wrapText="1"/>
    </xf>
    <xf numFmtId="0" fontId="37" fillId="0" borderId="34" xfId="0" applyFont="1" applyBorder="1" applyAlignment="1">
      <alignment horizontal="left" vertical="center" wrapText="1"/>
    </xf>
    <xf numFmtId="0" fontId="37" fillId="0" borderId="6" xfId="0" applyFont="1" applyBorder="1" applyAlignment="1">
      <alignment horizontal="left" vertical="center" wrapText="1"/>
    </xf>
    <xf numFmtId="0" fontId="22" fillId="0" borderId="0" xfId="0" applyFont="1" applyBorder="1" applyAlignment="1" applyProtection="1">
      <alignment horizontal="left" vertical="top" wrapText="1"/>
      <protection locked="0"/>
    </xf>
    <xf numFmtId="0" fontId="21" fillId="0" borderId="125" xfId="0" applyFont="1" applyBorder="1" applyAlignment="1" applyProtection="1">
      <alignment horizontal="center" vertical="center"/>
      <protection locked="0"/>
    </xf>
    <xf numFmtId="0" fontId="21" fillId="0" borderId="41" xfId="0" applyFont="1" applyBorder="1" applyAlignment="1" applyProtection="1">
      <alignment horizontal="left" vertical="center" wrapText="1"/>
      <protection locked="0"/>
    </xf>
  </cellXfs>
  <cellStyles count="6">
    <cellStyle name="Excel Built-in Comma [0]" xfId="5" xr:uid="{00000000-0005-0000-0000-00000A000000}"/>
    <cellStyle name="パーセント 2" xfId="2" xr:uid="{00000000-0005-0000-0000-000006000000}"/>
    <cellStyle name="ハイパーリンク" xfId="1" builtinId="8"/>
    <cellStyle name="桁区切り 2" xfId="3" xr:uid="{00000000-0005-0000-0000-000007000000}"/>
    <cellStyle name="標準" xfId="0" builtinId="0"/>
    <cellStyle name="標準 2" xfId="4" xr:uid="{00000000-0005-0000-0000-000008000000}"/>
  </cellStyles>
  <dxfs count="11">
    <dxf>
      <fill>
        <patternFill>
          <bgColor rgb="FFBFBFBF"/>
        </patternFill>
      </fill>
    </dxf>
    <dxf>
      <fill>
        <patternFill>
          <bgColor rgb="FFBFBFBF"/>
        </patternFill>
      </fill>
    </dxf>
    <dxf>
      <fill>
        <patternFill>
          <bgColor rgb="FFBFBFBF"/>
        </patternFill>
      </fill>
    </dxf>
    <dxf>
      <fill>
        <patternFill>
          <bgColor rgb="FFBFBFBF"/>
        </patternFill>
      </fill>
    </dxf>
    <dxf>
      <fill>
        <patternFill>
          <bgColor rgb="FFBFBFBF"/>
        </patternFill>
      </fill>
    </dxf>
    <dxf>
      <fill>
        <patternFill>
          <bgColor rgb="FFBFBFBF"/>
        </patternFill>
      </fill>
    </dxf>
    <dxf>
      <font>
        <strike val="0"/>
        <color rgb="FF000000"/>
      </font>
      <fill>
        <patternFill>
          <bgColor rgb="FFBFBFBF"/>
        </patternFill>
      </fill>
    </dxf>
    <dxf>
      <fill>
        <patternFill>
          <bgColor rgb="FFBFBFBF"/>
        </patternFill>
      </fill>
    </dxf>
    <dxf>
      <fill>
        <patternFill>
          <bgColor rgb="FFBFBFBF"/>
        </patternFill>
      </fill>
    </dxf>
    <dxf>
      <fill>
        <patternFill>
          <bgColor rgb="FFBFBFBF"/>
        </patternFill>
      </fill>
    </dxf>
    <dxf>
      <fill>
        <patternFill>
          <bgColor rgb="FFBFBFBF"/>
        </patternFill>
      </fill>
    </dxf>
  </dxfs>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FBFBF"/>
      <rgbColor rgb="FF808080"/>
      <rgbColor rgb="FF9999FF"/>
      <rgbColor rgb="FF993366"/>
      <rgbColor rgb="FFFFFFCC"/>
      <rgbColor rgb="FFCCFFFF"/>
      <rgbColor rgb="FF660066"/>
      <rgbColor rgb="FFFF8080"/>
      <rgbColor rgb="FF0066CC"/>
      <rgbColor rgb="FFD9D9D9"/>
      <rgbColor rgb="FF000080"/>
      <rgbColor rgb="FFFF00FF"/>
      <rgbColor rgb="FFFFFF66"/>
      <rgbColor rgb="FF00FFFF"/>
      <rgbColor rgb="FF800080"/>
      <rgbColor rgb="FF800000"/>
      <rgbColor rgb="FF008080"/>
      <rgbColor rgb="FF0000FF"/>
      <rgbColor rgb="FF00CCFF"/>
      <rgbColor rgb="FFCDFFFF"/>
      <rgbColor rgb="FFCCFFCC"/>
      <rgbColor rgb="FFFFFF99"/>
      <rgbColor rgb="FFF2F2F2"/>
      <rgbColor rgb="FFFF99CC"/>
      <rgbColor rgb="FFCC99FF"/>
      <rgbColor rgb="FFFDEADA"/>
      <rgbColor rgb="FF3366FF"/>
      <rgbColor rgb="FF33CCCC"/>
      <rgbColor rgb="FF99CC00"/>
      <rgbColor rgb="FFFFC0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absolute">
    <xdr:from>
      <xdr:col>0</xdr:col>
      <xdr:colOff>1778040</xdr:colOff>
      <xdr:row>9</xdr:row>
      <xdr:rowOff>62280</xdr:rowOff>
    </xdr:from>
    <xdr:to>
      <xdr:col>4</xdr:col>
      <xdr:colOff>1828440</xdr:colOff>
      <xdr:row>16</xdr:row>
      <xdr:rowOff>107280</xdr:rowOff>
    </xdr:to>
    <xdr:sp macro="" textlink="">
      <xdr:nvSpPr>
        <xdr:cNvPr id="2" name="CustomShape 1">
          <a:extLst>
            <a:ext uri="{FF2B5EF4-FFF2-40B4-BE49-F238E27FC236}">
              <a16:creationId xmlns:a16="http://schemas.microsoft.com/office/drawing/2014/main" id="{00000000-0008-0000-0000-000002000000}"/>
            </a:ext>
          </a:extLst>
        </xdr:cNvPr>
        <xdr:cNvSpPr/>
      </xdr:nvSpPr>
      <xdr:spPr>
        <a:xfrm>
          <a:off x="1778040" y="4199040"/>
          <a:ext cx="10788120" cy="1747440"/>
        </a:xfrm>
        <a:prstGeom prst="roundRect">
          <a:avLst>
            <a:gd name="adj" fmla="val 0"/>
          </a:avLst>
        </a:prstGeom>
        <a:ln>
          <a:round/>
        </a:ln>
      </xdr:spPr>
      <xdr:style>
        <a:lnRef idx="2">
          <a:schemeClr val="accent1"/>
        </a:lnRef>
        <a:fillRef idx="1">
          <a:schemeClr val="lt1"/>
        </a:fillRef>
        <a:effectRef idx="0">
          <a:schemeClr val="accent1"/>
        </a:effectRef>
        <a:fontRef idx="minor"/>
      </xdr:style>
    </xdr:sp>
    <xdr:clientData/>
  </xdr:twoCellAnchor>
  <xdr:twoCellAnchor editAs="absolute">
    <xdr:from>
      <xdr:col>1</xdr:col>
      <xdr:colOff>826200</xdr:colOff>
      <xdr:row>10</xdr:row>
      <xdr:rowOff>158400</xdr:rowOff>
    </xdr:from>
    <xdr:to>
      <xdr:col>2</xdr:col>
      <xdr:colOff>1047240</xdr:colOff>
      <xdr:row>15</xdr:row>
      <xdr:rowOff>53640</xdr:rowOff>
    </xdr:to>
    <xdr:sp macro="" textlink="">
      <xdr:nvSpPr>
        <xdr:cNvPr id="3" name="CustomShape 1">
          <a:extLst>
            <a:ext uri="{FF2B5EF4-FFF2-40B4-BE49-F238E27FC236}">
              <a16:creationId xmlns:a16="http://schemas.microsoft.com/office/drawing/2014/main" id="{00000000-0008-0000-0000-000003000000}"/>
            </a:ext>
          </a:extLst>
        </xdr:cNvPr>
        <xdr:cNvSpPr/>
      </xdr:nvSpPr>
      <xdr:spPr>
        <a:xfrm>
          <a:off x="3253680" y="4538520"/>
          <a:ext cx="1335960" cy="1111320"/>
        </a:xfrm>
        <a:prstGeom prst="flowChartDocument">
          <a:avLst/>
        </a:prstGeom>
        <a:solidFill>
          <a:schemeClr val="bg2"/>
        </a:solidFill>
        <a:ln>
          <a:round/>
        </a:ln>
      </xdr:spPr>
      <xdr:style>
        <a:lnRef idx="2">
          <a:schemeClr val="dk1"/>
        </a:lnRef>
        <a:fillRef idx="1">
          <a:schemeClr val="lt1"/>
        </a:fillRef>
        <a:effectRef idx="0">
          <a:schemeClr val="dk1"/>
        </a:effectRef>
        <a:fontRef idx="minor"/>
      </xdr:style>
      <xdr:txBody>
        <a:bodyPr lIns="18360" tIns="0" rIns="0" bIns="0" anchor="ctr">
          <a:noAutofit/>
        </a:bodyPr>
        <a:lstStyle/>
        <a:p>
          <a:pPr>
            <a:lnSpc>
              <a:spcPct val="100000"/>
            </a:lnSpc>
          </a:pPr>
          <a:r>
            <a:rPr lang="en-US" sz="1800" b="1" strike="noStrike" spc="-1">
              <a:solidFill>
                <a:srgbClr val="000000"/>
              </a:solidFill>
              <a:latin typeface="Calibri"/>
            </a:rPr>
            <a:t>基本情報入力シート</a:t>
          </a:r>
          <a:endParaRPr lang="en-US" sz="1800" b="0" strike="noStrike" spc="-1">
            <a:latin typeface="Times New Roman"/>
          </a:endParaRPr>
        </a:p>
        <a:p>
          <a:pPr>
            <a:lnSpc>
              <a:spcPct val="100000"/>
            </a:lnSpc>
          </a:pPr>
          <a:endParaRPr lang="en-US" sz="1800" b="0" strike="noStrike" spc="-1">
            <a:latin typeface="Times New Roman"/>
          </a:endParaRPr>
        </a:p>
      </xdr:txBody>
    </xdr:sp>
    <xdr:clientData/>
  </xdr:twoCellAnchor>
  <xdr:twoCellAnchor editAs="absolute">
    <xdr:from>
      <xdr:col>3</xdr:col>
      <xdr:colOff>1769760</xdr:colOff>
      <xdr:row>10</xdr:row>
      <xdr:rowOff>157320</xdr:rowOff>
    </xdr:from>
    <xdr:to>
      <xdr:col>3</xdr:col>
      <xdr:colOff>3097440</xdr:colOff>
      <xdr:row>15</xdr:row>
      <xdr:rowOff>52560</xdr:rowOff>
    </xdr:to>
    <xdr:sp macro="" textlink="">
      <xdr:nvSpPr>
        <xdr:cNvPr id="4" name="CustomShape 1">
          <a:extLst>
            <a:ext uri="{FF2B5EF4-FFF2-40B4-BE49-F238E27FC236}">
              <a16:creationId xmlns:a16="http://schemas.microsoft.com/office/drawing/2014/main" id="{00000000-0008-0000-0000-000004000000}"/>
            </a:ext>
          </a:extLst>
        </xdr:cNvPr>
        <xdr:cNvSpPr/>
      </xdr:nvSpPr>
      <xdr:spPr>
        <a:xfrm>
          <a:off x="7050960" y="4537440"/>
          <a:ext cx="1327680" cy="1111320"/>
        </a:xfrm>
        <a:prstGeom prst="flowChartDocument">
          <a:avLst/>
        </a:prstGeom>
        <a:solidFill>
          <a:schemeClr val="bg2"/>
        </a:solidFill>
        <a:ln>
          <a:round/>
        </a:ln>
      </xdr:spPr>
      <xdr:style>
        <a:lnRef idx="2">
          <a:schemeClr val="dk1"/>
        </a:lnRef>
        <a:fillRef idx="1">
          <a:schemeClr val="lt1"/>
        </a:fillRef>
        <a:effectRef idx="0">
          <a:schemeClr val="dk1"/>
        </a:effectRef>
        <a:fontRef idx="minor"/>
      </xdr:style>
      <xdr:txBody>
        <a:bodyPr lIns="18360" tIns="0" rIns="0" bIns="0" anchor="ctr">
          <a:noAutofit/>
        </a:bodyPr>
        <a:lstStyle/>
        <a:p>
          <a:pPr>
            <a:lnSpc>
              <a:spcPct val="100000"/>
            </a:lnSpc>
          </a:pPr>
          <a:r>
            <a:rPr lang="en-US" sz="1800" b="1" strike="noStrike" spc="-1">
              <a:solidFill>
                <a:srgbClr val="000000"/>
              </a:solidFill>
              <a:latin typeface="Calibri"/>
            </a:rPr>
            <a:t>様式3-2</a:t>
          </a:r>
          <a:endParaRPr lang="en-US" sz="1800" b="0" strike="noStrike" spc="-1">
            <a:latin typeface="Times New Roman"/>
          </a:endParaRPr>
        </a:p>
        <a:p>
          <a:pPr>
            <a:lnSpc>
              <a:spcPct val="100000"/>
            </a:lnSpc>
          </a:pPr>
          <a:r>
            <a:rPr lang="en-US" sz="1800" b="1" strike="noStrike" spc="-1">
              <a:solidFill>
                <a:srgbClr val="000000"/>
              </a:solidFill>
              <a:latin typeface="Calibri"/>
            </a:rPr>
            <a:t>様式3-3</a:t>
          </a:r>
          <a:endParaRPr lang="en-US" sz="1800" b="0" strike="noStrike" spc="-1">
            <a:latin typeface="Times New Roman"/>
          </a:endParaRPr>
        </a:p>
        <a:p>
          <a:pPr>
            <a:lnSpc>
              <a:spcPct val="100000"/>
            </a:lnSpc>
          </a:pPr>
          <a:endParaRPr lang="en-US" sz="1800" b="0" strike="noStrike" spc="-1">
            <a:latin typeface="Times New Roman"/>
          </a:endParaRPr>
        </a:p>
      </xdr:txBody>
    </xdr:sp>
    <xdr:clientData/>
  </xdr:twoCellAnchor>
  <xdr:twoCellAnchor editAs="absolute">
    <xdr:from>
      <xdr:col>4</xdr:col>
      <xdr:colOff>209520</xdr:colOff>
      <xdr:row>10</xdr:row>
      <xdr:rowOff>158400</xdr:rowOff>
    </xdr:from>
    <xdr:to>
      <xdr:col>4</xdr:col>
      <xdr:colOff>1537200</xdr:colOff>
      <xdr:row>15</xdr:row>
      <xdr:rowOff>53640</xdr:rowOff>
    </xdr:to>
    <xdr:sp macro="" textlink="">
      <xdr:nvSpPr>
        <xdr:cNvPr id="5" name="CustomShape 1">
          <a:extLst>
            <a:ext uri="{FF2B5EF4-FFF2-40B4-BE49-F238E27FC236}">
              <a16:creationId xmlns:a16="http://schemas.microsoft.com/office/drawing/2014/main" id="{00000000-0008-0000-0000-000005000000}"/>
            </a:ext>
          </a:extLst>
        </xdr:cNvPr>
        <xdr:cNvSpPr/>
      </xdr:nvSpPr>
      <xdr:spPr>
        <a:xfrm>
          <a:off x="10947240" y="4538520"/>
          <a:ext cx="1327680" cy="1111320"/>
        </a:xfrm>
        <a:prstGeom prst="flowChartDocument">
          <a:avLst/>
        </a:prstGeom>
        <a:solidFill>
          <a:schemeClr val="bg2"/>
        </a:solidFill>
        <a:ln>
          <a:round/>
        </a:ln>
      </xdr:spPr>
      <xdr:style>
        <a:lnRef idx="2">
          <a:schemeClr val="dk1"/>
        </a:lnRef>
        <a:fillRef idx="1">
          <a:schemeClr val="lt1"/>
        </a:fillRef>
        <a:effectRef idx="0">
          <a:schemeClr val="dk1"/>
        </a:effectRef>
        <a:fontRef idx="minor"/>
      </xdr:style>
      <xdr:txBody>
        <a:bodyPr lIns="18360" tIns="0" rIns="0" bIns="0" anchor="ctr">
          <a:noAutofit/>
        </a:bodyPr>
        <a:lstStyle/>
        <a:p>
          <a:pPr>
            <a:lnSpc>
              <a:spcPct val="100000"/>
            </a:lnSpc>
          </a:pPr>
          <a:r>
            <a:rPr lang="en-US" sz="1800" b="1" strike="noStrike" spc="-1">
              <a:solidFill>
                <a:srgbClr val="000000"/>
              </a:solidFill>
              <a:latin typeface="Calibri"/>
            </a:rPr>
            <a:t>様式3-1</a:t>
          </a:r>
          <a:endParaRPr lang="en-US" sz="1800" b="0" strike="noStrike" spc="-1">
            <a:latin typeface="Times New Roman"/>
          </a:endParaRPr>
        </a:p>
      </xdr:txBody>
    </xdr:sp>
    <xdr:clientData/>
  </xdr:twoCellAnchor>
  <xdr:twoCellAnchor editAs="absolute">
    <xdr:from>
      <xdr:col>2</xdr:col>
      <xdr:colOff>1275840</xdr:colOff>
      <xdr:row>11</xdr:row>
      <xdr:rowOff>232560</xdr:rowOff>
    </xdr:from>
    <xdr:to>
      <xdr:col>3</xdr:col>
      <xdr:colOff>1376640</xdr:colOff>
      <xdr:row>13</xdr:row>
      <xdr:rowOff>116640</xdr:rowOff>
    </xdr:to>
    <xdr:sp macro="" textlink="">
      <xdr:nvSpPr>
        <xdr:cNvPr id="6" name="CustomShape 1">
          <a:extLst>
            <a:ext uri="{FF2B5EF4-FFF2-40B4-BE49-F238E27FC236}">
              <a16:creationId xmlns:a16="http://schemas.microsoft.com/office/drawing/2014/main" id="{00000000-0008-0000-0000-000006000000}"/>
            </a:ext>
          </a:extLst>
        </xdr:cNvPr>
        <xdr:cNvSpPr/>
      </xdr:nvSpPr>
      <xdr:spPr>
        <a:xfrm>
          <a:off x="4818240" y="4855680"/>
          <a:ext cx="1839600" cy="370800"/>
        </a:xfrm>
        <a:prstGeom prst="rightArrow">
          <a:avLst>
            <a:gd name="adj1" fmla="val 50000"/>
            <a:gd name="adj2" fmla="val 50000"/>
          </a:avLst>
        </a:prstGeom>
        <a:solidFill>
          <a:srgbClr val="FFFFFF"/>
        </a:solidFill>
        <a:ln w="9360">
          <a:solidFill>
            <a:srgbClr val="0000FF"/>
          </a:solidFill>
          <a:round/>
        </a:ln>
      </xdr:spPr>
      <xdr:style>
        <a:lnRef idx="0">
          <a:scrgbClr r="0" g="0" b="0"/>
        </a:lnRef>
        <a:fillRef idx="0">
          <a:scrgbClr r="0" g="0" b="0"/>
        </a:fillRef>
        <a:effectRef idx="0">
          <a:scrgbClr r="0" g="0" b="0"/>
        </a:effectRef>
        <a:fontRef idx="minor"/>
      </xdr:style>
    </xdr:sp>
    <xdr:clientData/>
  </xdr:twoCellAnchor>
  <xdr:twoCellAnchor editAs="absolute">
    <xdr:from>
      <xdr:col>0</xdr:col>
      <xdr:colOff>1778040</xdr:colOff>
      <xdr:row>9</xdr:row>
      <xdr:rowOff>62280</xdr:rowOff>
    </xdr:from>
    <xdr:to>
      <xdr:col>1</xdr:col>
      <xdr:colOff>745200</xdr:colOff>
      <xdr:row>11</xdr:row>
      <xdr:rowOff>179640</xdr:rowOff>
    </xdr:to>
    <xdr:sp macro="" textlink="">
      <xdr:nvSpPr>
        <xdr:cNvPr id="7" name="CustomShape 1">
          <a:extLst>
            <a:ext uri="{FF2B5EF4-FFF2-40B4-BE49-F238E27FC236}">
              <a16:creationId xmlns:a16="http://schemas.microsoft.com/office/drawing/2014/main" id="{00000000-0008-0000-0000-000007000000}"/>
            </a:ext>
          </a:extLst>
        </xdr:cNvPr>
        <xdr:cNvSpPr/>
      </xdr:nvSpPr>
      <xdr:spPr>
        <a:xfrm>
          <a:off x="1778040" y="4199040"/>
          <a:ext cx="1394640" cy="603720"/>
        </a:xfrm>
        <a:prstGeom prst="roundRect">
          <a:avLst>
            <a:gd name="adj" fmla="val 16667"/>
          </a:avLst>
        </a:prstGeom>
        <a:ln>
          <a:round/>
        </a:ln>
      </xdr:spPr>
      <xdr:style>
        <a:lnRef idx="2">
          <a:schemeClr val="accent1"/>
        </a:lnRef>
        <a:fillRef idx="1">
          <a:schemeClr val="lt1"/>
        </a:fillRef>
        <a:effectRef idx="0">
          <a:schemeClr val="accent1"/>
        </a:effectRef>
        <a:fontRef idx="minor"/>
      </xdr:style>
      <xdr:txBody>
        <a:bodyPr lIns="18360" tIns="0" rIns="0" bIns="0" anchor="ctr">
          <a:noAutofit/>
        </a:bodyPr>
        <a:lstStyle/>
        <a:p>
          <a:pPr algn="ctr">
            <a:lnSpc>
              <a:spcPct val="100000"/>
            </a:lnSpc>
          </a:pPr>
          <a:r>
            <a:rPr lang="en-US" sz="1400" b="1" strike="noStrike" spc="-1">
              <a:solidFill>
                <a:srgbClr val="000000"/>
              </a:solidFill>
              <a:latin typeface="Calibri"/>
            </a:rPr>
            <a:t>ワークシート入力の流れ</a:t>
          </a:r>
          <a:endParaRPr lang="en-US" sz="1400" b="0" strike="noStrike" spc="-1">
            <a:latin typeface="Times New Roman"/>
          </a:endParaRPr>
        </a:p>
      </xdr:txBody>
    </xdr:sp>
    <xdr:clientData/>
  </xdr:twoCellAnchor>
  <xdr:twoCellAnchor editAs="absolute">
    <xdr:from>
      <xdr:col>3</xdr:col>
      <xdr:colOff>3519720</xdr:colOff>
      <xdr:row>11</xdr:row>
      <xdr:rowOff>232560</xdr:rowOff>
    </xdr:from>
    <xdr:to>
      <xdr:col>3</xdr:col>
      <xdr:colOff>5370480</xdr:colOff>
      <xdr:row>13</xdr:row>
      <xdr:rowOff>116640</xdr:rowOff>
    </xdr:to>
    <xdr:sp macro="" textlink="">
      <xdr:nvSpPr>
        <xdr:cNvPr id="8" name="CustomShape 1">
          <a:extLst>
            <a:ext uri="{FF2B5EF4-FFF2-40B4-BE49-F238E27FC236}">
              <a16:creationId xmlns:a16="http://schemas.microsoft.com/office/drawing/2014/main" id="{00000000-0008-0000-0000-000008000000}"/>
            </a:ext>
          </a:extLst>
        </xdr:cNvPr>
        <xdr:cNvSpPr/>
      </xdr:nvSpPr>
      <xdr:spPr>
        <a:xfrm>
          <a:off x="8800920" y="4855680"/>
          <a:ext cx="1850760" cy="370800"/>
        </a:xfrm>
        <a:prstGeom prst="rightArrow">
          <a:avLst>
            <a:gd name="adj1" fmla="val 50000"/>
            <a:gd name="adj2" fmla="val 50000"/>
          </a:avLst>
        </a:prstGeom>
        <a:solidFill>
          <a:srgbClr val="FFFFFF"/>
        </a:solidFill>
        <a:ln w="9360">
          <a:solidFill>
            <a:srgbClr val="0000FF"/>
          </a:solidFill>
          <a:round/>
        </a:ln>
      </xdr:spPr>
      <xdr:style>
        <a:lnRef idx="0">
          <a:scrgbClr r="0" g="0" b="0"/>
        </a:lnRef>
        <a:fillRef idx="0">
          <a:scrgbClr r="0" g="0" b="0"/>
        </a:fillRef>
        <a:effectRef idx="0">
          <a:scrgbClr r="0" g="0" b="0"/>
        </a:effectRef>
        <a:fontRef idx="minor"/>
      </xdr:style>
    </xdr:sp>
    <xdr:clientData/>
  </xdr:twoCellAnchor>
  <xdr:twoCellAnchor editAs="absolute">
    <xdr:from>
      <xdr:col>2</xdr:col>
      <xdr:colOff>1424520</xdr:colOff>
      <xdr:row>13</xdr:row>
      <xdr:rowOff>138240</xdr:rowOff>
    </xdr:from>
    <xdr:to>
      <xdr:col>3</xdr:col>
      <xdr:colOff>1084680</xdr:colOff>
      <xdr:row>14</xdr:row>
      <xdr:rowOff>188640</xdr:rowOff>
    </xdr:to>
    <xdr:sp macro="" textlink="">
      <xdr:nvSpPr>
        <xdr:cNvPr id="9" name="CustomShape 1">
          <a:extLst>
            <a:ext uri="{FF2B5EF4-FFF2-40B4-BE49-F238E27FC236}">
              <a16:creationId xmlns:a16="http://schemas.microsoft.com/office/drawing/2014/main" id="{00000000-0008-0000-0000-000009000000}"/>
            </a:ext>
          </a:extLst>
        </xdr:cNvPr>
        <xdr:cNvSpPr/>
      </xdr:nvSpPr>
      <xdr:spPr>
        <a:xfrm>
          <a:off x="4966920" y="5248080"/>
          <a:ext cx="1398960" cy="293400"/>
        </a:xfrm>
        <a:prstGeom prst="rect">
          <a:avLst/>
        </a:prstGeom>
        <a:noFill/>
        <a:ln>
          <a:noFill/>
        </a:ln>
      </xdr:spPr>
      <xdr:style>
        <a:lnRef idx="0">
          <a:scrgbClr r="0" g="0" b="0"/>
        </a:lnRef>
        <a:fillRef idx="0">
          <a:scrgbClr r="0" g="0" b="0"/>
        </a:fillRef>
        <a:effectRef idx="0">
          <a:scrgbClr r="0" g="0" b="0"/>
        </a:effectRef>
        <a:fontRef idx="minor"/>
      </xdr:style>
      <xdr:txBody>
        <a:bodyPr wrap="none" lIns="90000" tIns="45000" rIns="90000" bIns="45000">
          <a:spAutoFit/>
        </a:bodyPr>
        <a:lstStyle/>
        <a:p>
          <a:pPr>
            <a:lnSpc>
              <a:spcPct val="100000"/>
            </a:lnSpc>
          </a:pPr>
          <a:r>
            <a:rPr lang="en-US" sz="1600" b="1" strike="noStrike" spc="-1">
              <a:solidFill>
                <a:srgbClr val="000000"/>
              </a:solidFill>
              <a:latin typeface="Calibri"/>
            </a:rPr>
            <a:t>一部自動転記</a:t>
          </a:r>
          <a:endParaRPr lang="en-US" sz="1600" b="0" strike="noStrike" spc="-1">
            <a:latin typeface="Times New Roman"/>
          </a:endParaRPr>
        </a:p>
      </xdr:txBody>
    </xdr:sp>
    <xdr:clientData/>
  </xdr:twoCellAnchor>
  <xdr:twoCellAnchor editAs="absolute">
    <xdr:from>
      <xdr:col>3</xdr:col>
      <xdr:colOff>3655080</xdr:colOff>
      <xdr:row>13</xdr:row>
      <xdr:rowOff>138240</xdr:rowOff>
    </xdr:from>
    <xdr:to>
      <xdr:col>3</xdr:col>
      <xdr:colOff>5054040</xdr:colOff>
      <xdr:row>14</xdr:row>
      <xdr:rowOff>188640</xdr:rowOff>
    </xdr:to>
    <xdr:sp macro="" textlink="">
      <xdr:nvSpPr>
        <xdr:cNvPr id="10" name="CustomShape 1">
          <a:extLst>
            <a:ext uri="{FF2B5EF4-FFF2-40B4-BE49-F238E27FC236}">
              <a16:creationId xmlns:a16="http://schemas.microsoft.com/office/drawing/2014/main" id="{00000000-0008-0000-0000-00000A000000}"/>
            </a:ext>
          </a:extLst>
        </xdr:cNvPr>
        <xdr:cNvSpPr/>
      </xdr:nvSpPr>
      <xdr:spPr>
        <a:xfrm>
          <a:off x="8936280" y="5248080"/>
          <a:ext cx="1398960" cy="293400"/>
        </a:xfrm>
        <a:prstGeom prst="rect">
          <a:avLst/>
        </a:prstGeom>
        <a:noFill/>
        <a:ln>
          <a:noFill/>
        </a:ln>
      </xdr:spPr>
      <xdr:style>
        <a:lnRef idx="0">
          <a:scrgbClr r="0" g="0" b="0"/>
        </a:lnRef>
        <a:fillRef idx="0">
          <a:scrgbClr r="0" g="0" b="0"/>
        </a:fillRef>
        <a:effectRef idx="0">
          <a:scrgbClr r="0" g="0" b="0"/>
        </a:effectRef>
        <a:fontRef idx="minor"/>
      </xdr:style>
      <xdr:txBody>
        <a:bodyPr wrap="none" lIns="90000" tIns="45000" rIns="90000" bIns="45000">
          <a:spAutoFit/>
        </a:bodyPr>
        <a:lstStyle/>
        <a:p>
          <a:pPr>
            <a:lnSpc>
              <a:spcPct val="100000"/>
            </a:lnSpc>
          </a:pPr>
          <a:r>
            <a:rPr lang="en-US" sz="1600" b="1" strike="noStrike" spc="-1">
              <a:solidFill>
                <a:srgbClr val="000000"/>
              </a:solidFill>
              <a:latin typeface="Calibri"/>
            </a:rPr>
            <a:t>一部自動転記</a:t>
          </a:r>
          <a:endParaRPr lang="en-US" sz="1600" b="0" strike="noStrike" spc="-1">
            <a:latin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23</xdr:col>
      <xdr:colOff>628560</xdr:colOff>
      <xdr:row>1</xdr:row>
      <xdr:rowOff>228600</xdr:rowOff>
    </xdr:from>
    <xdr:to>
      <xdr:col>26</xdr:col>
      <xdr:colOff>790200</xdr:colOff>
      <xdr:row>7</xdr:row>
      <xdr:rowOff>123480</xdr:rowOff>
    </xdr:to>
    <xdr:sp macro="" textlink="">
      <xdr:nvSpPr>
        <xdr:cNvPr id="9" name="CustomShape 1">
          <a:extLst>
            <a:ext uri="{FF2B5EF4-FFF2-40B4-BE49-F238E27FC236}">
              <a16:creationId xmlns:a16="http://schemas.microsoft.com/office/drawing/2014/main" id="{00000000-0008-0000-0100-000009000000}"/>
            </a:ext>
          </a:extLst>
        </xdr:cNvPr>
        <xdr:cNvSpPr/>
      </xdr:nvSpPr>
      <xdr:spPr>
        <a:xfrm>
          <a:off x="7849440" y="483840"/>
          <a:ext cx="6066720" cy="1426320"/>
        </a:xfrm>
        <a:prstGeom prst="rect">
          <a:avLst/>
        </a:prstGeom>
        <a:ln w="12600">
          <a:round/>
        </a:ln>
      </xdr:spPr>
      <xdr:style>
        <a:lnRef idx="2">
          <a:schemeClr val="dk1"/>
        </a:lnRef>
        <a:fillRef idx="1">
          <a:schemeClr val="lt1"/>
        </a:fillRef>
        <a:effectRef idx="0">
          <a:schemeClr val="dk1"/>
        </a:effectRef>
        <a:fontRef idx="minor"/>
      </xdr:style>
      <xdr:txBody>
        <a:bodyPr lIns="18360" tIns="0" rIns="0" bIns="0" anchor="ctr">
          <a:noAutofit/>
        </a:bodyPr>
        <a:lstStyle/>
        <a:p>
          <a:pPr>
            <a:lnSpc>
              <a:spcPct val="100000"/>
            </a:lnSpc>
          </a:pPr>
          <a:r>
            <a:rPr lang="en-US" sz="1100" b="0" strike="noStrike" spc="-1">
              <a:solidFill>
                <a:srgbClr val="000000"/>
              </a:solidFill>
              <a:latin typeface="Calibri"/>
            </a:rPr>
            <a:t>　　【凡例】（本シート及び各様式）</a:t>
          </a:r>
          <a:endParaRPr lang="en-US" sz="1100" b="0" strike="noStrike" spc="-1">
            <a:latin typeface="Times New Roman"/>
          </a:endParaRPr>
        </a:p>
        <a:p>
          <a:pPr>
            <a:lnSpc>
              <a:spcPct val="100000"/>
            </a:lnSpc>
          </a:pPr>
          <a:r>
            <a:rPr lang="en-US" sz="1100" b="0" strike="noStrike" spc="-1">
              <a:solidFill>
                <a:srgbClr val="000000"/>
              </a:solidFill>
              <a:latin typeface="Calibri"/>
            </a:rPr>
            <a:t>　　　以下の分類に従い、色付きセルに必要事項を入力してください。</a:t>
          </a:r>
          <a:endParaRPr lang="en-US" sz="1100" b="0" strike="noStrike" spc="-1">
            <a:latin typeface="Times New Roman"/>
          </a:endParaRPr>
        </a:p>
        <a:p>
          <a:pPr>
            <a:lnSpc>
              <a:spcPct val="100000"/>
            </a:lnSpc>
          </a:pPr>
          <a:endParaRPr lang="en-US" sz="1100" b="0" strike="noStrike" spc="-1">
            <a:latin typeface="Times New Roman"/>
          </a:endParaRPr>
        </a:p>
        <a:p>
          <a:pPr>
            <a:lnSpc>
              <a:spcPct val="100000"/>
            </a:lnSpc>
          </a:pPr>
          <a:r>
            <a:rPr lang="en-US" sz="1100" b="0" strike="noStrike" spc="-1">
              <a:solidFill>
                <a:srgbClr val="000000"/>
              </a:solidFill>
              <a:latin typeface="Calibri"/>
            </a:rPr>
            <a:t>　　　　　　処遇改善加算及び特定加算の算定に共通して必要な情報　入力セル</a:t>
          </a:r>
          <a:endParaRPr lang="en-US" sz="1100" b="0" strike="noStrike" spc="-1">
            <a:latin typeface="Times New Roman"/>
          </a:endParaRPr>
        </a:p>
        <a:p>
          <a:pPr>
            <a:lnSpc>
              <a:spcPct val="100000"/>
            </a:lnSpc>
          </a:pPr>
          <a:r>
            <a:rPr lang="en-US" sz="1100" b="0" strike="noStrike" spc="-1">
              <a:solidFill>
                <a:srgbClr val="000000"/>
              </a:solidFill>
              <a:latin typeface="Calibri"/>
            </a:rPr>
            <a:t>　　　　　　処遇改善加算の算定に必要な情報　入力セル</a:t>
          </a:r>
          <a:endParaRPr lang="en-US" sz="1100" b="0" strike="noStrike" spc="-1">
            <a:latin typeface="Times New Roman"/>
          </a:endParaRPr>
        </a:p>
        <a:p>
          <a:pPr>
            <a:lnSpc>
              <a:spcPct val="100000"/>
            </a:lnSpc>
          </a:pPr>
          <a:r>
            <a:rPr lang="en-US" sz="1100" b="0" strike="noStrike" spc="-1">
              <a:solidFill>
                <a:srgbClr val="000000"/>
              </a:solidFill>
              <a:latin typeface="Calibri"/>
            </a:rPr>
            <a:t>　　　　　　特定加算の算定に必要な情報　入力セル</a:t>
          </a:r>
          <a:endParaRPr lang="en-US" sz="1100" b="0" strike="noStrike" spc="-1">
            <a:latin typeface="Times New Roman"/>
          </a:endParaRPr>
        </a:p>
      </xdr:txBody>
    </xdr:sp>
    <xdr:clientData/>
  </xdr:twoCellAnchor>
  <xdr:twoCellAnchor editAs="absolute">
    <xdr:from>
      <xdr:col>23</xdr:col>
      <xdr:colOff>833040</xdr:colOff>
      <xdr:row>6</xdr:row>
      <xdr:rowOff>24840</xdr:rowOff>
    </xdr:from>
    <xdr:to>
      <xdr:col>23</xdr:col>
      <xdr:colOff>1218960</xdr:colOff>
      <xdr:row>6</xdr:row>
      <xdr:rowOff>172080</xdr:rowOff>
    </xdr:to>
    <xdr:sp macro="" textlink="">
      <xdr:nvSpPr>
        <xdr:cNvPr id="10" name="CustomShape 1">
          <a:extLst>
            <a:ext uri="{FF2B5EF4-FFF2-40B4-BE49-F238E27FC236}">
              <a16:creationId xmlns:a16="http://schemas.microsoft.com/office/drawing/2014/main" id="{00000000-0008-0000-0100-00000A000000}"/>
            </a:ext>
          </a:extLst>
        </xdr:cNvPr>
        <xdr:cNvSpPr/>
      </xdr:nvSpPr>
      <xdr:spPr>
        <a:xfrm>
          <a:off x="8053920" y="1556280"/>
          <a:ext cx="385920" cy="147240"/>
        </a:xfrm>
        <a:prstGeom prst="rect">
          <a:avLst/>
        </a:prstGeom>
        <a:solidFill>
          <a:srgbClr val="CCFFFF"/>
        </a:solidFill>
        <a:ln w="12600">
          <a:round/>
        </a:ln>
      </xdr:spPr>
      <xdr:style>
        <a:lnRef idx="2">
          <a:schemeClr val="dk1"/>
        </a:lnRef>
        <a:fillRef idx="1">
          <a:schemeClr val="lt1"/>
        </a:fillRef>
        <a:effectRef idx="0">
          <a:schemeClr val="dk1"/>
        </a:effectRef>
        <a:fontRef idx="minor"/>
      </xdr:style>
    </xdr:sp>
    <xdr:clientData/>
  </xdr:twoCellAnchor>
  <xdr:twoCellAnchor editAs="absolute">
    <xdr:from>
      <xdr:col>23</xdr:col>
      <xdr:colOff>833040</xdr:colOff>
      <xdr:row>5</xdr:row>
      <xdr:rowOff>93240</xdr:rowOff>
    </xdr:from>
    <xdr:to>
      <xdr:col>23</xdr:col>
      <xdr:colOff>1218960</xdr:colOff>
      <xdr:row>5</xdr:row>
      <xdr:rowOff>240480</xdr:rowOff>
    </xdr:to>
    <xdr:sp macro="" textlink="">
      <xdr:nvSpPr>
        <xdr:cNvPr id="11" name="CustomShape 1">
          <a:extLst>
            <a:ext uri="{FF2B5EF4-FFF2-40B4-BE49-F238E27FC236}">
              <a16:creationId xmlns:a16="http://schemas.microsoft.com/office/drawing/2014/main" id="{00000000-0008-0000-0100-00000B000000}"/>
            </a:ext>
          </a:extLst>
        </xdr:cNvPr>
        <xdr:cNvSpPr/>
      </xdr:nvSpPr>
      <xdr:spPr>
        <a:xfrm>
          <a:off x="8053920" y="1369440"/>
          <a:ext cx="385920" cy="147240"/>
        </a:xfrm>
        <a:prstGeom prst="rect">
          <a:avLst/>
        </a:prstGeom>
        <a:solidFill>
          <a:srgbClr val="CCFFCC"/>
        </a:solidFill>
        <a:ln w="12600">
          <a:round/>
        </a:ln>
      </xdr:spPr>
      <xdr:style>
        <a:lnRef idx="2">
          <a:schemeClr val="dk1"/>
        </a:lnRef>
        <a:fillRef idx="1">
          <a:schemeClr val="lt1"/>
        </a:fillRef>
        <a:effectRef idx="0">
          <a:schemeClr val="dk1"/>
        </a:effectRef>
        <a:fontRef idx="minor"/>
      </xdr:style>
    </xdr:sp>
    <xdr:clientData/>
  </xdr:twoCellAnchor>
  <xdr:twoCellAnchor editAs="absolute">
    <xdr:from>
      <xdr:col>23</xdr:col>
      <xdr:colOff>833040</xdr:colOff>
      <xdr:row>4</xdr:row>
      <xdr:rowOff>161280</xdr:rowOff>
    </xdr:from>
    <xdr:to>
      <xdr:col>23</xdr:col>
      <xdr:colOff>1218960</xdr:colOff>
      <xdr:row>5</xdr:row>
      <xdr:rowOff>53280</xdr:rowOff>
    </xdr:to>
    <xdr:sp macro="" textlink="">
      <xdr:nvSpPr>
        <xdr:cNvPr id="12" name="CustomShape 1">
          <a:extLst>
            <a:ext uri="{FF2B5EF4-FFF2-40B4-BE49-F238E27FC236}">
              <a16:creationId xmlns:a16="http://schemas.microsoft.com/office/drawing/2014/main" id="{00000000-0008-0000-0100-00000C000000}"/>
            </a:ext>
          </a:extLst>
        </xdr:cNvPr>
        <xdr:cNvSpPr/>
      </xdr:nvSpPr>
      <xdr:spPr>
        <a:xfrm>
          <a:off x="8053920" y="1182240"/>
          <a:ext cx="385920" cy="147240"/>
        </a:xfrm>
        <a:prstGeom prst="rect">
          <a:avLst/>
        </a:prstGeom>
        <a:solidFill>
          <a:srgbClr val="FFFFCC"/>
        </a:solidFill>
        <a:ln w="12600">
          <a:round/>
        </a:ln>
      </xdr:spPr>
      <xdr:style>
        <a:lnRef idx="2">
          <a:schemeClr val="dk1"/>
        </a:lnRef>
        <a:fillRef idx="1">
          <a:schemeClr val="lt1"/>
        </a:fillRef>
        <a:effectRef idx="0">
          <a:schemeClr val="dk1"/>
        </a:effectRef>
        <a:fontRef idx="minor"/>
      </xdr:style>
    </xdr:sp>
    <xdr:clientData/>
  </xdr:twoCellAnchor>
  <xdr:twoCellAnchor>
    <xdr:from>
      <xdr:col>23</xdr:col>
      <xdr:colOff>628560</xdr:colOff>
      <xdr:row>1</xdr:row>
      <xdr:rowOff>228600</xdr:rowOff>
    </xdr:from>
    <xdr:to>
      <xdr:col>26</xdr:col>
      <xdr:colOff>1085400</xdr:colOff>
      <xdr:row>8</xdr:row>
      <xdr:rowOff>47160</xdr:rowOff>
    </xdr:to>
    <xdr:sp macro="" textlink="">
      <xdr:nvSpPr>
        <xdr:cNvPr id="13" name="CustomShape 1">
          <a:extLst>
            <a:ext uri="{FF2B5EF4-FFF2-40B4-BE49-F238E27FC236}">
              <a16:creationId xmlns:a16="http://schemas.microsoft.com/office/drawing/2014/main" id="{00000000-0008-0000-0100-00000D000000}"/>
            </a:ext>
          </a:extLst>
        </xdr:cNvPr>
        <xdr:cNvSpPr/>
      </xdr:nvSpPr>
      <xdr:spPr>
        <a:xfrm>
          <a:off x="7849440" y="483840"/>
          <a:ext cx="6361920" cy="1605240"/>
        </a:xfrm>
        <a:prstGeom prst="rect">
          <a:avLst/>
        </a:prstGeom>
        <a:ln w="12600">
          <a:round/>
        </a:ln>
      </xdr:spPr>
      <xdr:style>
        <a:lnRef idx="2">
          <a:schemeClr val="dk1"/>
        </a:lnRef>
        <a:fillRef idx="1">
          <a:schemeClr val="lt1"/>
        </a:fillRef>
        <a:effectRef idx="0">
          <a:schemeClr val="dk1"/>
        </a:effectRef>
        <a:fontRef idx="minor"/>
      </xdr:style>
      <xdr:txBody>
        <a:bodyPr lIns="18360" tIns="0" rIns="0" bIns="0" anchor="ctr">
          <a:noAutofit/>
        </a:bodyPr>
        <a:lstStyle/>
        <a:p>
          <a:pPr>
            <a:lnSpc>
              <a:spcPct val="100000"/>
            </a:lnSpc>
          </a:pPr>
          <a:r>
            <a:rPr lang="en-US" sz="1100" b="0" strike="noStrike" spc="-1">
              <a:solidFill>
                <a:srgbClr val="000000"/>
              </a:solidFill>
              <a:latin typeface="Calibri"/>
            </a:rPr>
            <a:t>　　【凡例】（本シート）</a:t>
          </a:r>
          <a:endParaRPr lang="en-US" sz="1100" b="0" strike="noStrike" spc="-1">
            <a:latin typeface="Times New Roman"/>
          </a:endParaRPr>
        </a:p>
        <a:p>
          <a:pPr>
            <a:lnSpc>
              <a:spcPct val="100000"/>
            </a:lnSpc>
          </a:pPr>
          <a:r>
            <a:rPr lang="en-US" sz="1100" b="0" strike="noStrike" spc="-1">
              <a:solidFill>
                <a:srgbClr val="000000"/>
              </a:solidFill>
              <a:latin typeface="Calibri"/>
            </a:rPr>
            <a:t>　　　以下の分類に従い、色付きセルに必要事項を入力してください。</a:t>
          </a:r>
          <a:endParaRPr lang="en-US" sz="1100" b="0" strike="noStrike" spc="-1">
            <a:latin typeface="Times New Roman"/>
          </a:endParaRPr>
        </a:p>
        <a:p>
          <a:pPr>
            <a:lnSpc>
              <a:spcPct val="100000"/>
            </a:lnSpc>
          </a:pPr>
          <a:endParaRPr lang="en-US" sz="1100" b="0" strike="noStrike" spc="-1">
            <a:latin typeface="Times New Roman"/>
          </a:endParaRPr>
        </a:p>
        <a:p>
          <a:pPr>
            <a:lnSpc>
              <a:spcPct val="100000"/>
            </a:lnSpc>
          </a:pPr>
          <a:r>
            <a:rPr lang="en-US" sz="1100" b="0" strike="noStrike" spc="-1">
              <a:solidFill>
                <a:srgbClr val="000000"/>
              </a:solidFill>
              <a:latin typeface="Calibri"/>
            </a:rPr>
            <a:t>　　　　　　　各加算に共通して必要な情報　入力セル</a:t>
          </a:r>
          <a:endParaRPr lang="en-US" sz="1100" b="0" strike="noStrike" spc="-1">
            <a:latin typeface="Times New Roman"/>
          </a:endParaRPr>
        </a:p>
        <a:p>
          <a:pPr>
            <a:lnSpc>
              <a:spcPct val="100000"/>
            </a:lnSpc>
          </a:pPr>
          <a:endParaRPr lang="en-US" sz="1100" b="0" strike="noStrike" spc="-1">
            <a:latin typeface="Times New Roman"/>
          </a:endParaRPr>
        </a:p>
        <a:p>
          <a:pPr>
            <a:lnSpc>
              <a:spcPct val="100000"/>
            </a:lnSpc>
          </a:pPr>
          <a:r>
            <a:rPr lang="en-US" sz="1100" b="0" strike="noStrike" spc="-1">
              <a:solidFill>
                <a:srgbClr val="000000"/>
              </a:solidFill>
              <a:latin typeface="Calibri"/>
            </a:rPr>
            <a:t>　　　</a:t>
          </a:r>
          <a:endParaRPr lang="en-US" sz="1100" b="0" strike="noStrike" spc="-1">
            <a:latin typeface="Times New Roman"/>
          </a:endParaRPr>
        </a:p>
      </xdr:txBody>
    </xdr:sp>
    <xdr:clientData/>
  </xdr:twoCellAnchor>
  <xdr:twoCellAnchor>
    <xdr:from>
      <xdr:col>23</xdr:col>
      <xdr:colOff>876240</xdr:colOff>
      <xdr:row>4</xdr:row>
      <xdr:rowOff>237960</xdr:rowOff>
    </xdr:from>
    <xdr:to>
      <xdr:col>23</xdr:col>
      <xdr:colOff>1206720</xdr:colOff>
      <xdr:row>5</xdr:row>
      <xdr:rowOff>132840</xdr:rowOff>
    </xdr:to>
    <xdr:sp macro="" textlink="">
      <xdr:nvSpPr>
        <xdr:cNvPr id="14" name="CustomShape 1">
          <a:extLst>
            <a:ext uri="{FF2B5EF4-FFF2-40B4-BE49-F238E27FC236}">
              <a16:creationId xmlns:a16="http://schemas.microsoft.com/office/drawing/2014/main" id="{00000000-0008-0000-0100-00000E000000}"/>
            </a:ext>
          </a:extLst>
        </xdr:cNvPr>
        <xdr:cNvSpPr/>
      </xdr:nvSpPr>
      <xdr:spPr>
        <a:xfrm>
          <a:off x="8097120" y="1258920"/>
          <a:ext cx="330480" cy="150120"/>
        </a:xfrm>
        <a:prstGeom prst="rect">
          <a:avLst/>
        </a:prstGeom>
        <a:solidFill>
          <a:srgbClr val="FFFF66"/>
        </a:solidFill>
        <a:ln w="12600">
          <a:round/>
        </a:ln>
      </xdr:spPr>
      <xdr:style>
        <a:lnRef idx="2">
          <a:schemeClr val="dk1"/>
        </a:lnRef>
        <a:fillRef idx="1">
          <a:schemeClr val="lt1"/>
        </a:fillRef>
        <a:effectRef idx="0">
          <a:schemeClr val="dk1"/>
        </a:effectRef>
        <a:fontRef idx="minor"/>
      </xdr:style>
    </xdr:sp>
    <xdr:clientData/>
  </xdr:twoCellAnchor>
</xdr:wsDr>
</file>

<file path=xl/drawings/drawing3.xml><?xml version="1.0" encoding="utf-8"?>
<xdr:wsDr xmlns:xdr="http://schemas.openxmlformats.org/drawingml/2006/spreadsheetDrawing" xmlns:a="http://schemas.openxmlformats.org/drawingml/2006/main">
  <xdr:twoCellAnchor>
    <xdr:from>
      <xdr:col>14</xdr:col>
      <xdr:colOff>119520</xdr:colOff>
      <xdr:row>28</xdr:row>
      <xdr:rowOff>281520</xdr:rowOff>
    </xdr:from>
    <xdr:to>
      <xdr:col>16</xdr:col>
      <xdr:colOff>200520</xdr:colOff>
      <xdr:row>29</xdr:row>
      <xdr:rowOff>171000</xdr:rowOff>
    </xdr:to>
    <xdr:sp macro="" textlink="">
      <xdr:nvSpPr>
        <xdr:cNvPr id="15" name="CustomShape 1">
          <a:extLst>
            <a:ext uri="{FF2B5EF4-FFF2-40B4-BE49-F238E27FC236}">
              <a16:creationId xmlns:a16="http://schemas.microsoft.com/office/drawing/2014/main" id="{00000000-0008-0000-0200-00000F000000}"/>
            </a:ext>
          </a:extLst>
        </xdr:cNvPr>
        <xdr:cNvSpPr/>
      </xdr:nvSpPr>
      <xdr:spPr>
        <a:xfrm>
          <a:off x="3294360" y="6015240"/>
          <a:ext cx="519120" cy="1753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spAutoFit/>
        </a:bodyPr>
        <a:lstStyle/>
        <a:p>
          <a:pPr>
            <a:lnSpc>
              <a:spcPct val="100000"/>
            </a:lnSpc>
          </a:pPr>
          <a:r>
            <a:rPr lang="en-US" sz="600" b="0" strike="noStrike" spc="-1">
              <a:solidFill>
                <a:srgbClr val="000000"/>
              </a:solidFill>
              <a:latin typeface="Times New Roman"/>
            </a:rPr>
            <a:t>(1)-(6)-(8)</a:t>
          </a:r>
          <a:endParaRPr lang="en-US" sz="600" b="0" strike="noStrike" spc="-1">
            <a:latin typeface="Times New Roman"/>
          </a:endParaRPr>
        </a:p>
      </xdr:txBody>
    </xdr:sp>
    <xdr:clientData/>
  </xdr:twoCellAnchor>
  <xdr:twoCellAnchor>
    <xdr:from>
      <xdr:col>21</xdr:col>
      <xdr:colOff>116640</xdr:colOff>
      <xdr:row>28</xdr:row>
      <xdr:rowOff>280440</xdr:rowOff>
    </xdr:from>
    <xdr:to>
      <xdr:col>23</xdr:col>
      <xdr:colOff>201960</xdr:colOff>
      <xdr:row>29</xdr:row>
      <xdr:rowOff>169920</xdr:rowOff>
    </xdr:to>
    <xdr:sp macro="" textlink="">
      <xdr:nvSpPr>
        <xdr:cNvPr id="16" name="CustomShape 1">
          <a:extLst>
            <a:ext uri="{FF2B5EF4-FFF2-40B4-BE49-F238E27FC236}">
              <a16:creationId xmlns:a16="http://schemas.microsoft.com/office/drawing/2014/main" id="{00000000-0008-0000-0200-000010000000}"/>
            </a:ext>
          </a:extLst>
        </xdr:cNvPr>
        <xdr:cNvSpPr/>
      </xdr:nvSpPr>
      <xdr:spPr>
        <a:xfrm>
          <a:off x="4825080" y="6014160"/>
          <a:ext cx="523440" cy="1753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spAutoFit/>
        </a:bodyPr>
        <a:lstStyle/>
        <a:p>
          <a:pPr>
            <a:lnSpc>
              <a:spcPct val="100000"/>
            </a:lnSpc>
          </a:pPr>
          <a:r>
            <a:rPr lang="en-US" sz="600" b="0" strike="noStrike" spc="-1">
              <a:solidFill>
                <a:srgbClr val="000000"/>
              </a:solidFill>
              <a:latin typeface="Times New Roman"/>
            </a:rPr>
            <a:t>(2)ｰ(4)-(9)</a:t>
          </a:r>
          <a:endParaRPr lang="en-US" sz="600" b="0" strike="noStrike" spc="-1">
            <a:latin typeface="Times New Roman"/>
          </a:endParaRPr>
        </a:p>
      </xdr:txBody>
    </xdr:sp>
    <xdr:clientData/>
  </xdr:twoCellAnchor>
  <xdr:twoCellAnchor editAs="absolute">
    <xdr:from>
      <xdr:col>39</xdr:col>
      <xdr:colOff>236116</xdr:colOff>
      <xdr:row>2</xdr:row>
      <xdr:rowOff>54360</xdr:rowOff>
    </xdr:from>
    <xdr:to>
      <xdr:col>46</xdr:col>
      <xdr:colOff>296237</xdr:colOff>
      <xdr:row>11</xdr:row>
      <xdr:rowOff>138240</xdr:rowOff>
    </xdr:to>
    <xdr:sp macro="" textlink="">
      <xdr:nvSpPr>
        <xdr:cNvPr id="17" name="CustomShape 1">
          <a:extLst>
            <a:ext uri="{FF2B5EF4-FFF2-40B4-BE49-F238E27FC236}">
              <a16:creationId xmlns:a16="http://schemas.microsoft.com/office/drawing/2014/main" id="{00000000-0008-0000-0200-000011000000}"/>
            </a:ext>
          </a:extLst>
        </xdr:cNvPr>
        <xdr:cNvSpPr/>
      </xdr:nvSpPr>
      <xdr:spPr>
        <a:xfrm>
          <a:off x="9431640" y="397080"/>
          <a:ext cx="5593680" cy="1579320"/>
        </a:xfrm>
        <a:prstGeom prst="rect">
          <a:avLst/>
        </a:prstGeom>
        <a:ln w="12600">
          <a:round/>
        </a:ln>
      </xdr:spPr>
      <xdr:style>
        <a:lnRef idx="2">
          <a:schemeClr val="dk1"/>
        </a:lnRef>
        <a:fillRef idx="1">
          <a:schemeClr val="lt1"/>
        </a:fillRef>
        <a:effectRef idx="0">
          <a:schemeClr val="dk1"/>
        </a:effectRef>
        <a:fontRef idx="minor"/>
      </xdr:style>
      <xdr:txBody>
        <a:bodyPr lIns="18360" tIns="0" rIns="0" bIns="0" anchor="ctr">
          <a:noAutofit/>
        </a:bodyPr>
        <a:lstStyle/>
        <a:p>
          <a:pPr>
            <a:lnSpc>
              <a:spcPct val="100000"/>
            </a:lnSpc>
          </a:pPr>
          <a:r>
            <a:rPr lang="en-US" sz="1100" b="0" strike="noStrike" spc="-1">
              <a:solidFill>
                <a:srgbClr val="000000"/>
              </a:solidFill>
              <a:latin typeface="Calibri"/>
            </a:rPr>
            <a:t>　　【凡例】（本シート及び各様式）</a:t>
          </a:r>
          <a:endParaRPr lang="en-US" sz="1100" b="0" strike="noStrike" spc="-1">
            <a:latin typeface="Times New Roman"/>
          </a:endParaRPr>
        </a:p>
        <a:p>
          <a:pPr>
            <a:lnSpc>
              <a:spcPct val="100000"/>
            </a:lnSpc>
          </a:pPr>
          <a:r>
            <a:rPr lang="en-US" sz="1100" b="0" strike="noStrike" spc="-1">
              <a:solidFill>
                <a:srgbClr val="000000"/>
              </a:solidFill>
              <a:latin typeface="Calibri"/>
            </a:rPr>
            <a:t>　　　以下の分類に従い、色付きセルに必要事項を入力してください。</a:t>
          </a:r>
          <a:endParaRPr lang="en-US" sz="1100" b="0" strike="noStrike" spc="-1">
            <a:latin typeface="Times New Roman"/>
          </a:endParaRPr>
        </a:p>
        <a:p>
          <a:pPr>
            <a:lnSpc>
              <a:spcPct val="100000"/>
            </a:lnSpc>
          </a:pPr>
          <a:endParaRPr lang="en-US" sz="1100" b="0" strike="noStrike" spc="-1">
            <a:latin typeface="Times New Roman"/>
          </a:endParaRPr>
        </a:p>
        <a:p>
          <a:pPr>
            <a:lnSpc>
              <a:spcPct val="100000"/>
            </a:lnSpc>
          </a:pPr>
          <a:r>
            <a:rPr lang="en-US" sz="1100" b="0" strike="noStrike" spc="-1">
              <a:solidFill>
                <a:srgbClr val="000000"/>
              </a:solidFill>
              <a:latin typeface="Calibri"/>
            </a:rPr>
            <a:t>　　　　　　各加算の算定に共通して必要な情報　入力セル</a:t>
          </a:r>
          <a:endParaRPr lang="en-US" sz="1100" b="0" strike="noStrike" spc="-1">
            <a:latin typeface="Times New Roman"/>
          </a:endParaRPr>
        </a:p>
        <a:p>
          <a:pPr>
            <a:lnSpc>
              <a:spcPct val="100000"/>
            </a:lnSpc>
          </a:pPr>
          <a:r>
            <a:rPr lang="en-US" sz="1100" b="0" strike="noStrike" spc="-1">
              <a:solidFill>
                <a:srgbClr val="000000"/>
              </a:solidFill>
              <a:latin typeface="Calibri"/>
            </a:rPr>
            <a:t>　　　　　　処遇改善加算の算定に必要な情報　入力セル</a:t>
          </a:r>
          <a:endParaRPr lang="en-US" sz="1100" b="0" strike="noStrike" spc="-1">
            <a:latin typeface="Times New Roman"/>
          </a:endParaRPr>
        </a:p>
        <a:p>
          <a:pPr>
            <a:lnSpc>
              <a:spcPct val="100000"/>
            </a:lnSpc>
          </a:pPr>
          <a:r>
            <a:rPr lang="en-US" sz="1100" b="0" strike="noStrike" spc="-1">
              <a:solidFill>
                <a:srgbClr val="000000"/>
              </a:solidFill>
              <a:latin typeface="Calibri"/>
            </a:rPr>
            <a:t>　　　　　　特定加算の算定に必要な情報　入力セル</a:t>
          </a:r>
          <a:endParaRPr lang="en-US" sz="1100" b="0" strike="noStrike" spc="-1">
            <a:latin typeface="Times New Roman"/>
          </a:endParaRPr>
        </a:p>
        <a:p>
          <a:pPr>
            <a:lnSpc>
              <a:spcPct val="100000"/>
            </a:lnSpc>
          </a:pPr>
          <a:r>
            <a:rPr lang="en-US" sz="1100" b="0" strike="noStrike" spc="-1">
              <a:solidFill>
                <a:srgbClr val="000000"/>
              </a:solidFill>
              <a:latin typeface="Calibri"/>
            </a:rPr>
            <a:t>　　　　　　ベースアップ等加算の算定に必要な情報　入力セル</a:t>
          </a:r>
          <a:endParaRPr lang="en-US" sz="1100" b="0" strike="noStrike" spc="-1">
            <a:latin typeface="Times New Roman"/>
          </a:endParaRPr>
        </a:p>
        <a:p>
          <a:pPr>
            <a:lnSpc>
              <a:spcPct val="100000"/>
            </a:lnSpc>
          </a:pPr>
          <a:endParaRPr lang="en-US" sz="1100" b="0" strike="noStrike" spc="-1">
            <a:latin typeface="Times New Roman"/>
          </a:endParaRPr>
        </a:p>
      </xdr:txBody>
    </xdr:sp>
    <xdr:clientData/>
  </xdr:twoCellAnchor>
  <xdr:twoCellAnchor editAs="absolute">
    <xdr:from>
      <xdr:col>39</xdr:col>
      <xdr:colOff>424756</xdr:colOff>
      <xdr:row>8</xdr:row>
      <xdr:rowOff>104040</xdr:rowOff>
    </xdr:from>
    <xdr:to>
      <xdr:col>39</xdr:col>
      <xdr:colOff>601898</xdr:colOff>
      <xdr:row>8</xdr:row>
      <xdr:rowOff>250920</xdr:rowOff>
    </xdr:to>
    <xdr:sp macro="" textlink="">
      <xdr:nvSpPr>
        <xdr:cNvPr id="18" name="CustomShape 1">
          <a:extLst>
            <a:ext uri="{FF2B5EF4-FFF2-40B4-BE49-F238E27FC236}">
              <a16:creationId xmlns:a16="http://schemas.microsoft.com/office/drawing/2014/main" id="{00000000-0008-0000-0200-000012000000}"/>
            </a:ext>
          </a:extLst>
        </xdr:cNvPr>
        <xdr:cNvSpPr/>
      </xdr:nvSpPr>
      <xdr:spPr>
        <a:xfrm>
          <a:off x="9620280" y="1342080"/>
          <a:ext cx="355680" cy="146880"/>
        </a:xfrm>
        <a:prstGeom prst="rect">
          <a:avLst/>
        </a:prstGeom>
        <a:solidFill>
          <a:srgbClr val="CCFFFF"/>
        </a:solidFill>
        <a:ln w="12600">
          <a:round/>
        </a:ln>
      </xdr:spPr>
      <xdr:style>
        <a:lnRef idx="2">
          <a:schemeClr val="dk1"/>
        </a:lnRef>
        <a:fillRef idx="1">
          <a:schemeClr val="lt1"/>
        </a:fillRef>
        <a:effectRef idx="0">
          <a:schemeClr val="dk1"/>
        </a:effectRef>
        <a:fontRef idx="minor"/>
      </xdr:style>
    </xdr:sp>
    <xdr:clientData/>
  </xdr:twoCellAnchor>
  <xdr:twoCellAnchor editAs="absolute">
    <xdr:from>
      <xdr:col>39</xdr:col>
      <xdr:colOff>424756</xdr:colOff>
      <xdr:row>7</xdr:row>
      <xdr:rowOff>96840</xdr:rowOff>
    </xdr:from>
    <xdr:to>
      <xdr:col>39</xdr:col>
      <xdr:colOff>601898</xdr:colOff>
      <xdr:row>8</xdr:row>
      <xdr:rowOff>72360</xdr:rowOff>
    </xdr:to>
    <xdr:sp macro="" textlink="">
      <xdr:nvSpPr>
        <xdr:cNvPr id="19" name="CustomShape 1">
          <a:extLst>
            <a:ext uri="{FF2B5EF4-FFF2-40B4-BE49-F238E27FC236}">
              <a16:creationId xmlns:a16="http://schemas.microsoft.com/office/drawing/2014/main" id="{00000000-0008-0000-0200-000013000000}"/>
            </a:ext>
          </a:extLst>
        </xdr:cNvPr>
        <xdr:cNvSpPr/>
      </xdr:nvSpPr>
      <xdr:spPr>
        <a:xfrm>
          <a:off x="9620280" y="1163520"/>
          <a:ext cx="355680" cy="146880"/>
        </a:xfrm>
        <a:prstGeom prst="rect">
          <a:avLst/>
        </a:prstGeom>
        <a:solidFill>
          <a:srgbClr val="CCFFCC"/>
        </a:solidFill>
        <a:ln w="12600">
          <a:round/>
        </a:ln>
      </xdr:spPr>
      <xdr:style>
        <a:lnRef idx="2">
          <a:schemeClr val="dk1"/>
        </a:lnRef>
        <a:fillRef idx="1">
          <a:schemeClr val="lt1"/>
        </a:fillRef>
        <a:effectRef idx="0">
          <a:schemeClr val="dk1"/>
        </a:effectRef>
        <a:fontRef idx="minor"/>
      </xdr:style>
    </xdr:sp>
    <xdr:clientData/>
  </xdr:twoCellAnchor>
  <xdr:twoCellAnchor editAs="absolute">
    <xdr:from>
      <xdr:col>39</xdr:col>
      <xdr:colOff>424756</xdr:colOff>
      <xdr:row>5</xdr:row>
      <xdr:rowOff>152280</xdr:rowOff>
    </xdr:from>
    <xdr:to>
      <xdr:col>39</xdr:col>
      <xdr:colOff>601898</xdr:colOff>
      <xdr:row>7</xdr:row>
      <xdr:rowOff>70560</xdr:rowOff>
    </xdr:to>
    <xdr:sp macro="" textlink="">
      <xdr:nvSpPr>
        <xdr:cNvPr id="20" name="CustomShape 1">
          <a:extLst>
            <a:ext uri="{FF2B5EF4-FFF2-40B4-BE49-F238E27FC236}">
              <a16:creationId xmlns:a16="http://schemas.microsoft.com/office/drawing/2014/main" id="{00000000-0008-0000-0200-000014000000}"/>
            </a:ext>
          </a:extLst>
        </xdr:cNvPr>
        <xdr:cNvSpPr/>
      </xdr:nvSpPr>
      <xdr:spPr>
        <a:xfrm>
          <a:off x="9620280" y="990360"/>
          <a:ext cx="355680" cy="146880"/>
        </a:xfrm>
        <a:prstGeom prst="rect">
          <a:avLst/>
        </a:prstGeom>
        <a:solidFill>
          <a:srgbClr val="FFFF66"/>
        </a:solidFill>
        <a:ln w="12600">
          <a:round/>
        </a:ln>
      </xdr:spPr>
      <xdr:style>
        <a:lnRef idx="2">
          <a:schemeClr val="dk1"/>
        </a:lnRef>
        <a:fillRef idx="1">
          <a:schemeClr val="lt1"/>
        </a:fillRef>
        <a:effectRef idx="0">
          <a:schemeClr val="dk1"/>
        </a:effectRef>
        <a:fontRef idx="minor"/>
      </xdr:style>
    </xdr:sp>
    <xdr:clientData/>
  </xdr:twoCellAnchor>
  <xdr:twoCellAnchor>
    <xdr:from>
      <xdr:col>22</xdr:col>
      <xdr:colOff>0</xdr:colOff>
      <xdr:row>34</xdr:row>
      <xdr:rowOff>12240</xdr:rowOff>
    </xdr:from>
    <xdr:to>
      <xdr:col>24</xdr:col>
      <xdr:colOff>177120</xdr:colOff>
      <xdr:row>34</xdr:row>
      <xdr:rowOff>179280</xdr:rowOff>
    </xdr:to>
    <xdr:sp macro="" textlink="">
      <xdr:nvSpPr>
        <xdr:cNvPr id="21" name="CustomShape 1">
          <a:extLst>
            <a:ext uri="{FF2B5EF4-FFF2-40B4-BE49-F238E27FC236}">
              <a16:creationId xmlns:a16="http://schemas.microsoft.com/office/drawing/2014/main" id="{00000000-0008-0000-0200-000015000000}"/>
            </a:ext>
          </a:extLst>
        </xdr:cNvPr>
        <xdr:cNvSpPr/>
      </xdr:nvSpPr>
      <xdr:spPr>
        <a:xfrm>
          <a:off x="4927320" y="7184520"/>
          <a:ext cx="615240" cy="16704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spAutoFit/>
        </a:bodyPr>
        <a:lstStyle/>
        <a:p>
          <a:pPr>
            <a:lnSpc>
              <a:spcPct val="100000"/>
            </a:lnSpc>
          </a:pPr>
          <a:r>
            <a:rPr lang="en-US" sz="600" b="0" strike="noStrike" spc="-1">
              <a:solidFill>
                <a:srgbClr val="000000"/>
              </a:solidFill>
              <a:latin typeface="Times New Roman"/>
            </a:rPr>
            <a:t>【基準額２】</a:t>
          </a:r>
          <a:endParaRPr lang="en-US" sz="600" b="0" strike="noStrike" spc="-1">
            <a:latin typeface="Times New Roman"/>
          </a:endParaRPr>
        </a:p>
      </xdr:txBody>
    </xdr:sp>
    <xdr:clientData/>
  </xdr:twoCellAnchor>
  <xdr:twoCellAnchor>
    <xdr:from>
      <xdr:col>29</xdr:col>
      <xdr:colOff>0</xdr:colOff>
      <xdr:row>34</xdr:row>
      <xdr:rowOff>12240</xdr:rowOff>
    </xdr:from>
    <xdr:to>
      <xdr:col>31</xdr:col>
      <xdr:colOff>177120</xdr:colOff>
      <xdr:row>34</xdr:row>
      <xdr:rowOff>179280</xdr:rowOff>
    </xdr:to>
    <xdr:sp macro="" textlink="">
      <xdr:nvSpPr>
        <xdr:cNvPr id="22" name="CustomShape 1">
          <a:extLst>
            <a:ext uri="{FF2B5EF4-FFF2-40B4-BE49-F238E27FC236}">
              <a16:creationId xmlns:a16="http://schemas.microsoft.com/office/drawing/2014/main" id="{00000000-0008-0000-0200-000016000000}"/>
            </a:ext>
          </a:extLst>
        </xdr:cNvPr>
        <xdr:cNvSpPr/>
      </xdr:nvSpPr>
      <xdr:spPr>
        <a:xfrm>
          <a:off x="6460920" y="7184520"/>
          <a:ext cx="615240" cy="16704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spAutoFit/>
        </a:bodyPr>
        <a:lstStyle/>
        <a:p>
          <a:pPr>
            <a:lnSpc>
              <a:spcPct val="100000"/>
            </a:lnSpc>
          </a:pPr>
          <a:r>
            <a:rPr lang="en-US" sz="600" b="0" strike="noStrike" spc="-1">
              <a:solidFill>
                <a:srgbClr val="000000"/>
              </a:solidFill>
              <a:latin typeface="Times New Roman"/>
            </a:rPr>
            <a:t>【基準額３】</a:t>
          </a:r>
          <a:endParaRPr lang="en-US" sz="600" b="0" strike="noStrike" spc="-1">
            <a:latin typeface="Times New Roman"/>
          </a:endParaRPr>
        </a:p>
      </xdr:txBody>
    </xdr:sp>
    <xdr:clientData/>
  </xdr:twoCellAnchor>
  <xdr:twoCellAnchor>
    <xdr:from>
      <xdr:col>15</xdr:col>
      <xdr:colOff>0</xdr:colOff>
      <xdr:row>34</xdr:row>
      <xdr:rowOff>12240</xdr:rowOff>
    </xdr:from>
    <xdr:to>
      <xdr:col>17</xdr:col>
      <xdr:colOff>176760</xdr:colOff>
      <xdr:row>34</xdr:row>
      <xdr:rowOff>179280</xdr:rowOff>
    </xdr:to>
    <xdr:sp macro="" textlink="">
      <xdr:nvSpPr>
        <xdr:cNvPr id="23" name="CustomShape 1">
          <a:extLst>
            <a:ext uri="{FF2B5EF4-FFF2-40B4-BE49-F238E27FC236}">
              <a16:creationId xmlns:a16="http://schemas.microsoft.com/office/drawing/2014/main" id="{00000000-0008-0000-0200-000017000000}"/>
            </a:ext>
          </a:extLst>
        </xdr:cNvPr>
        <xdr:cNvSpPr/>
      </xdr:nvSpPr>
      <xdr:spPr>
        <a:xfrm>
          <a:off x="3393720" y="7184520"/>
          <a:ext cx="615240" cy="16704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spAutoFit/>
        </a:bodyPr>
        <a:lstStyle/>
        <a:p>
          <a:pPr>
            <a:lnSpc>
              <a:spcPct val="100000"/>
            </a:lnSpc>
          </a:pPr>
          <a:r>
            <a:rPr lang="en-US" sz="600" b="0" strike="noStrike" spc="-1">
              <a:solidFill>
                <a:srgbClr val="000000"/>
              </a:solidFill>
              <a:latin typeface="Times New Roman"/>
            </a:rPr>
            <a:t>【基準額１】</a:t>
          </a:r>
          <a:endParaRPr lang="en-US" sz="600" b="0" strike="noStrike" spc="-1">
            <a:latin typeface="Times New Roman"/>
          </a:endParaRPr>
        </a:p>
      </xdr:txBody>
    </xdr:sp>
    <xdr:clientData/>
  </xdr:twoCellAnchor>
  <xdr:twoCellAnchor>
    <xdr:from>
      <xdr:col>15</xdr:col>
      <xdr:colOff>0</xdr:colOff>
      <xdr:row>33</xdr:row>
      <xdr:rowOff>0</xdr:rowOff>
    </xdr:from>
    <xdr:to>
      <xdr:col>16</xdr:col>
      <xdr:colOff>102960</xdr:colOff>
      <xdr:row>33</xdr:row>
      <xdr:rowOff>175320</xdr:rowOff>
    </xdr:to>
    <xdr:sp macro="" textlink="">
      <xdr:nvSpPr>
        <xdr:cNvPr id="24" name="CustomShape 1">
          <a:extLst>
            <a:ext uri="{FF2B5EF4-FFF2-40B4-BE49-F238E27FC236}">
              <a16:creationId xmlns:a16="http://schemas.microsoft.com/office/drawing/2014/main" id="{00000000-0008-0000-0200-000018000000}"/>
            </a:ext>
          </a:extLst>
        </xdr:cNvPr>
        <xdr:cNvSpPr/>
      </xdr:nvSpPr>
      <xdr:spPr>
        <a:xfrm>
          <a:off x="3393720" y="6886440"/>
          <a:ext cx="322200" cy="1753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noAutofit/>
        </a:bodyPr>
        <a:lstStyle/>
        <a:p>
          <a:pPr>
            <a:lnSpc>
              <a:spcPct val="100000"/>
            </a:lnSpc>
          </a:pPr>
          <a:r>
            <a:rPr lang="en-US" sz="600" b="0" strike="noStrike" spc="-1">
              <a:solidFill>
                <a:srgbClr val="000000"/>
              </a:solidFill>
              <a:latin typeface="Times New Roman"/>
            </a:rPr>
            <a:t>(8)</a:t>
          </a:r>
          <a:endParaRPr lang="en-US" sz="600" b="0" strike="noStrike" spc="-1">
            <a:latin typeface="Times New Roman"/>
          </a:endParaRPr>
        </a:p>
      </xdr:txBody>
    </xdr:sp>
    <xdr:clientData/>
  </xdr:twoCellAnchor>
  <xdr:twoCellAnchor>
    <xdr:from>
      <xdr:col>15</xdr:col>
      <xdr:colOff>0</xdr:colOff>
      <xdr:row>30</xdr:row>
      <xdr:rowOff>0</xdr:rowOff>
    </xdr:from>
    <xdr:to>
      <xdr:col>16</xdr:col>
      <xdr:colOff>73440</xdr:colOff>
      <xdr:row>30</xdr:row>
      <xdr:rowOff>160920</xdr:rowOff>
    </xdr:to>
    <xdr:sp macro="" textlink="">
      <xdr:nvSpPr>
        <xdr:cNvPr id="25" name="CustomShape 1">
          <a:extLst>
            <a:ext uri="{FF2B5EF4-FFF2-40B4-BE49-F238E27FC236}">
              <a16:creationId xmlns:a16="http://schemas.microsoft.com/office/drawing/2014/main" id="{00000000-0008-0000-0200-000019000000}"/>
            </a:ext>
          </a:extLst>
        </xdr:cNvPr>
        <xdr:cNvSpPr/>
      </xdr:nvSpPr>
      <xdr:spPr>
        <a:xfrm>
          <a:off x="3393720" y="6305400"/>
          <a:ext cx="292680" cy="1609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noAutofit/>
        </a:bodyPr>
        <a:lstStyle/>
        <a:p>
          <a:pPr>
            <a:lnSpc>
              <a:spcPct val="100000"/>
            </a:lnSpc>
          </a:pPr>
          <a:r>
            <a:rPr lang="en-US" sz="600" b="0" strike="noStrike" spc="-1">
              <a:solidFill>
                <a:srgbClr val="000000"/>
              </a:solidFill>
              <a:latin typeface="Times New Roman"/>
            </a:rPr>
            <a:t>(1)</a:t>
          </a:r>
          <a:endParaRPr lang="en-US" sz="600" b="0" strike="noStrike" spc="-1">
            <a:latin typeface="Times New Roman"/>
          </a:endParaRPr>
        </a:p>
      </xdr:txBody>
    </xdr:sp>
    <xdr:clientData/>
  </xdr:twoCellAnchor>
  <xdr:twoCellAnchor>
    <xdr:from>
      <xdr:col>22</xdr:col>
      <xdr:colOff>0</xdr:colOff>
      <xdr:row>30</xdr:row>
      <xdr:rowOff>0</xdr:rowOff>
    </xdr:from>
    <xdr:to>
      <xdr:col>23</xdr:col>
      <xdr:colOff>73440</xdr:colOff>
      <xdr:row>30</xdr:row>
      <xdr:rowOff>160920</xdr:rowOff>
    </xdr:to>
    <xdr:sp macro="" textlink="">
      <xdr:nvSpPr>
        <xdr:cNvPr id="26" name="CustomShape 1">
          <a:extLst>
            <a:ext uri="{FF2B5EF4-FFF2-40B4-BE49-F238E27FC236}">
              <a16:creationId xmlns:a16="http://schemas.microsoft.com/office/drawing/2014/main" id="{00000000-0008-0000-0200-00001A000000}"/>
            </a:ext>
          </a:extLst>
        </xdr:cNvPr>
        <xdr:cNvSpPr/>
      </xdr:nvSpPr>
      <xdr:spPr>
        <a:xfrm>
          <a:off x="4927320" y="6305400"/>
          <a:ext cx="292680" cy="1609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noAutofit/>
        </a:bodyPr>
        <a:lstStyle/>
        <a:p>
          <a:pPr>
            <a:lnSpc>
              <a:spcPct val="100000"/>
            </a:lnSpc>
          </a:pPr>
          <a:r>
            <a:rPr lang="en-US" sz="600" b="0" strike="noStrike" spc="-1">
              <a:solidFill>
                <a:srgbClr val="000000"/>
              </a:solidFill>
              <a:latin typeface="Times New Roman"/>
            </a:rPr>
            <a:t>(2)</a:t>
          </a:r>
          <a:endParaRPr lang="en-US" sz="600" b="0" strike="noStrike" spc="-1">
            <a:latin typeface="Times New Roman"/>
          </a:endParaRPr>
        </a:p>
      </xdr:txBody>
    </xdr:sp>
    <xdr:clientData/>
  </xdr:twoCellAnchor>
  <xdr:twoCellAnchor>
    <xdr:from>
      <xdr:col>29</xdr:col>
      <xdr:colOff>0</xdr:colOff>
      <xdr:row>30</xdr:row>
      <xdr:rowOff>0</xdr:rowOff>
    </xdr:from>
    <xdr:to>
      <xdr:col>30</xdr:col>
      <xdr:colOff>73440</xdr:colOff>
      <xdr:row>30</xdr:row>
      <xdr:rowOff>160920</xdr:rowOff>
    </xdr:to>
    <xdr:sp macro="" textlink="">
      <xdr:nvSpPr>
        <xdr:cNvPr id="27" name="CustomShape 1">
          <a:extLst>
            <a:ext uri="{FF2B5EF4-FFF2-40B4-BE49-F238E27FC236}">
              <a16:creationId xmlns:a16="http://schemas.microsoft.com/office/drawing/2014/main" id="{00000000-0008-0000-0200-00001B000000}"/>
            </a:ext>
          </a:extLst>
        </xdr:cNvPr>
        <xdr:cNvSpPr/>
      </xdr:nvSpPr>
      <xdr:spPr>
        <a:xfrm>
          <a:off x="6460920" y="6305400"/>
          <a:ext cx="292680" cy="1609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noAutofit/>
        </a:bodyPr>
        <a:lstStyle/>
        <a:p>
          <a:pPr>
            <a:lnSpc>
              <a:spcPct val="100000"/>
            </a:lnSpc>
          </a:pPr>
          <a:r>
            <a:rPr lang="en-US" sz="600" b="0" strike="noStrike" spc="-1">
              <a:solidFill>
                <a:srgbClr val="000000"/>
              </a:solidFill>
              <a:latin typeface="Times New Roman"/>
            </a:rPr>
            <a:t>(3)</a:t>
          </a:r>
          <a:endParaRPr lang="en-US" sz="600" b="0" strike="noStrike" spc="-1">
            <a:latin typeface="Times New Roman"/>
          </a:endParaRPr>
        </a:p>
      </xdr:txBody>
    </xdr:sp>
    <xdr:clientData/>
  </xdr:twoCellAnchor>
  <xdr:twoCellAnchor>
    <xdr:from>
      <xdr:col>15</xdr:col>
      <xdr:colOff>0</xdr:colOff>
      <xdr:row>32</xdr:row>
      <xdr:rowOff>0</xdr:rowOff>
    </xdr:from>
    <xdr:to>
      <xdr:col>16</xdr:col>
      <xdr:colOff>88200</xdr:colOff>
      <xdr:row>32</xdr:row>
      <xdr:rowOff>160920</xdr:rowOff>
    </xdr:to>
    <xdr:sp macro="" textlink="">
      <xdr:nvSpPr>
        <xdr:cNvPr id="28" name="CustomShape 1">
          <a:extLst>
            <a:ext uri="{FF2B5EF4-FFF2-40B4-BE49-F238E27FC236}">
              <a16:creationId xmlns:a16="http://schemas.microsoft.com/office/drawing/2014/main" id="{00000000-0008-0000-0200-00001C000000}"/>
            </a:ext>
          </a:extLst>
        </xdr:cNvPr>
        <xdr:cNvSpPr/>
      </xdr:nvSpPr>
      <xdr:spPr>
        <a:xfrm>
          <a:off x="3393720" y="6686280"/>
          <a:ext cx="307440" cy="1609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noAutofit/>
        </a:bodyPr>
        <a:lstStyle/>
        <a:p>
          <a:pPr>
            <a:lnSpc>
              <a:spcPct val="100000"/>
            </a:lnSpc>
          </a:pPr>
          <a:r>
            <a:rPr lang="en-US" sz="600" b="0" strike="noStrike" spc="-1">
              <a:solidFill>
                <a:srgbClr val="000000"/>
              </a:solidFill>
              <a:latin typeface="Times New Roman"/>
            </a:rPr>
            <a:t>(6)</a:t>
          </a:r>
          <a:endParaRPr lang="en-US" sz="600" b="0" strike="noStrike" spc="-1">
            <a:latin typeface="Times New Roman"/>
          </a:endParaRPr>
        </a:p>
      </xdr:txBody>
    </xdr:sp>
    <xdr:clientData/>
  </xdr:twoCellAnchor>
  <xdr:twoCellAnchor>
    <xdr:from>
      <xdr:col>22</xdr:col>
      <xdr:colOff>0</xdr:colOff>
      <xdr:row>31</xdr:row>
      <xdr:rowOff>0</xdr:rowOff>
    </xdr:from>
    <xdr:to>
      <xdr:col>23</xdr:col>
      <xdr:colOff>73440</xdr:colOff>
      <xdr:row>31</xdr:row>
      <xdr:rowOff>160920</xdr:rowOff>
    </xdr:to>
    <xdr:sp macro="" textlink="">
      <xdr:nvSpPr>
        <xdr:cNvPr id="29" name="CustomShape 1">
          <a:extLst>
            <a:ext uri="{FF2B5EF4-FFF2-40B4-BE49-F238E27FC236}">
              <a16:creationId xmlns:a16="http://schemas.microsoft.com/office/drawing/2014/main" id="{00000000-0008-0000-0200-00001D000000}"/>
            </a:ext>
          </a:extLst>
        </xdr:cNvPr>
        <xdr:cNvSpPr/>
      </xdr:nvSpPr>
      <xdr:spPr>
        <a:xfrm>
          <a:off x="4927320" y="6495840"/>
          <a:ext cx="292680" cy="1609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noAutofit/>
        </a:bodyPr>
        <a:lstStyle/>
        <a:p>
          <a:pPr>
            <a:lnSpc>
              <a:spcPct val="100000"/>
            </a:lnSpc>
          </a:pPr>
          <a:r>
            <a:rPr lang="en-US" sz="600" b="0" strike="noStrike" spc="-1">
              <a:solidFill>
                <a:srgbClr val="000000"/>
              </a:solidFill>
              <a:latin typeface="Times New Roman"/>
            </a:rPr>
            <a:t>(4)</a:t>
          </a:r>
          <a:endParaRPr lang="en-US" sz="600" b="0" strike="noStrike" spc="-1">
            <a:latin typeface="Times New Roman"/>
          </a:endParaRPr>
        </a:p>
      </xdr:txBody>
    </xdr:sp>
    <xdr:clientData/>
  </xdr:twoCellAnchor>
  <xdr:twoCellAnchor>
    <xdr:from>
      <xdr:col>29</xdr:col>
      <xdr:colOff>0</xdr:colOff>
      <xdr:row>31</xdr:row>
      <xdr:rowOff>0</xdr:rowOff>
    </xdr:from>
    <xdr:to>
      <xdr:col>30</xdr:col>
      <xdr:colOff>73440</xdr:colOff>
      <xdr:row>31</xdr:row>
      <xdr:rowOff>160920</xdr:rowOff>
    </xdr:to>
    <xdr:sp macro="" textlink="">
      <xdr:nvSpPr>
        <xdr:cNvPr id="30" name="CustomShape 1">
          <a:extLst>
            <a:ext uri="{FF2B5EF4-FFF2-40B4-BE49-F238E27FC236}">
              <a16:creationId xmlns:a16="http://schemas.microsoft.com/office/drawing/2014/main" id="{00000000-0008-0000-0200-00001E000000}"/>
            </a:ext>
          </a:extLst>
        </xdr:cNvPr>
        <xdr:cNvSpPr/>
      </xdr:nvSpPr>
      <xdr:spPr>
        <a:xfrm>
          <a:off x="6460920" y="6495840"/>
          <a:ext cx="292680" cy="1609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noAutofit/>
        </a:bodyPr>
        <a:lstStyle/>
        <a:p>
          <a:pPr>
            <a:lnSpc>
              <a:spcPct val="100000"/>
            </a:lnSpc>
          </a:pPr>
          <a:r>
            <a:rPr lang="en-US" sz="600" b="0" strike="noStrike" spc="-1">
              <a:solidFill>
                <a:srgbClr val="000000"/>
              </a:solidFill>
              <a:latin typeface="Times New Roman"/>
            </a:rPr>
            <a:t>(5)</a:t>
          </a:r>
          <a:endParaRPr lang="en-US" sz="600" b="0" strike="noStrike" spc="-1">
            <a:latin typeface="Times New Roman"/>
          </a:endParaRPr>
        </a:p>
      </xdr:txBody>
    </xdr:sp>
    <xdr:clientData/>
  </xdr:twoCellAnchor>
  <xdr:twoCellAnchor>
    <xdr:from>
      <xdr:col>29</xdr:col>
      <xdr:colOff>0</xdr:colOff>
      <xdr:row>32</xdr:row>
      <xdr:rowOff>0</xdr:rowOff>
    </xdr:from>
    <xdr:to>
      <xdr:col>30</xdr:col>
      <xdr:colOff>117360</xdr:colOff>
      <xdr:row>32</xdr:row>
      <xdr:rowOff>175320</xdr:rowOff>
    </xdr:to>
    <xdr:sp macro="" textlink="">
      <xdr:nvSpPr>
        <xdr:cNvPr id="31" name="CustomShape 1">
          <a:extLst>
            <a:ext uri="{FF2B5EF4-FFF2-40B4-BE49-F238E27FC236}">
              <a16:creationId xmlns:a16="http://schemas.microsoft.com/office/drawing/2014/main" id="{00000000-0008-0000-0200-00001F000000}"/>
            </a:ext>
          </a:extLst>
        </xdr:cNvPr>
        <xdr:cNvSpPr/>
      </xdr:nvSpPr>
      <xdr:spPr>
        <a:xfrm>
          <a:off x="6460920" y="6686280"/>
          <a:ext cx="336600" cy="1753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noAutofit/>
        </a:bodyPr>
        <a:lstStyle/>
        <a:p>
          <a:pPr>
            <a:lnSpc>
              <a:spcPct val="100000"/>
            </a:lnSpc>
          </a:pPr>
          <a:r>
            <a:rPr lang="en-US" sz="600" b="0" strike="noStrike" spc="-1">
              <a:solidFill>
                <a:srgbClr val="000000"/>
              </a:solidFill>
              <a:latin typeface="Times New Roman"/>
            </a:rPr>
            <a:t>(7)</a:t>
          </a:r>
          <a:endParaRPr lang="en-US" sz="600" b="0" strike="noStrike" spc="-1">
            <a:latin typeface="Times New Roman"/>
          </a:endParaRPr>
        </a:p>
      </xdr:txBody>
    </xdr:sp>
    <xdr:clientData/>
  </xdr:twoCellAnchor>
  <xdr:twoCellAnchor>
    <xdr:from>
      <xdr:col>22</xdr:col>
      <xdr:colOff>9000</xdr:colOff>
      <xdr:row>33</xdr:row>
      <xdr:rowOff>70560</xdr:rowOff>
    </xdr:from>
    <xdr:to>
      <xdr:col>23</xdr:col>
      <xdr:colOff>104400</xdr:colOff>
      <xdr:row>33</xdr:row>
      <xdr:rowOff>253440</xdr:rowOff>
    </xdr:to>
    <xdr:sp macro="" textlink="">
      <xdr:nvSpPr>
        <xdr:cNvPr id="32" name="CustomShape 1">
          <a:extLst>
            <a:ext uri="{FF2B5EF4-FFF2-40B4-BE49-F238E27FC236}">
              <a16:creationId xmlns:a16="http://schemas.microsoft.com/office/drawing/2014/main" id="{00000000-0008-0000-0200-000020000000}"/>
            </a:ext>
          </a:extLst>
        </xdr:cNvPr>
        <xdr:cNvSpPr/>
      </xdr:nvSpPr>
      <xdr:spPr>
        <a:xfrm>
          <a:off x="4936320" y="6957000"/>
          <a:ext cx="314640" cy="18288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noAutofit/>
        </a:bodyPr>
        <a:lstStyle/>
        <a:p>
          <a:pPr>
            <a:lnSpc>
              <a:spcPct val="100000"/>
            </a:lnSpc>
          </a:pPr>
          <a:r>
            <a:rPr lang="en-US" sz="600" b="0" strike="noStrike" spc="-1">
              <a:solidFill>
                <a:srgbClr val="000000"/>
              </a:solidFill>
              <a:latin typeface="Times New Roman"/>
            </a:rPr>
            <a:t>(9)</a:t>
          </a:r>
          <a:endParaRPr lang="en-US" sz="600" b="0" strike="noStrike" spc="-1">
            <a:latin typeface="Times New Roman"/>
          </a:endParaRPr>
        </a:p>
      </xdr:txBody>
    </xdr:sp>
    <xdr:clientData/>
  </xdr:twoCellAnchor>
  <xdr:twoCellAnchor>
    <xdr:from>
      <xdr:col>28</xdr:col>
      <xdr:colOff>120960</xdr:colOff>
      <xdr:row>28</xdr:row>
      <xdr:rowOff>283320</xdr:rowOff>
    </xdr:from>
    <xdr:to>
      <xdr:col>30</xdr:col>
      <xdr:colOff>206280</xdr:colOff>
      <xdr:row>29</xdr:row>
      <xdr:rowOff>172800</xdr:rowOff>
    </xdr:to>
    <xdr:sp macro="" textlink="">
      <xdr:nvSpPr>
        <xdr:cNvPr id="33" name="CustomShape 1">
          <a:extLst>
            <a:ext uri="{FF2B5EF4-FFF2-40B4-BE49-F238E27FC236}">
              <a16:creationId xmlns:a16="http://schemas.microsoft.com/office/drawing/2014/main" id="{00000000-0008-0000-0200-000021000000}"/>
            </a:ext>
          </a:extLst>
        </xdr:cNvPr>
        <xdr:cNvSpPr/>
      </xdr:nvSpPr>
      <xdr:spPr>
        <a:xfrm>
          <a:off x="6363000" y="6017040"/>
          <a:ext cx="523440" cy="175320"/>
        </a:xfrm>
        <a:prstGeom prst="rect">
          <a:avLst/>
        </a:prstGeom>
        <a:no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spAutoFit/>
        </a:bodyPr>
        <a:lstStyle/>
        <a:p>
          <a:pPr>
            <a:lnSpc>
              <a:spcPct val="100000"/>
            </a:lnSpc>
          </a:pPr>
          <a:r>
            <a:rPr lang="en-US" sz="600" b="0" strike="noStrike" spc="-1">
              <a:solidFill>
                <a:srgbClr val="000000"/>
              </a:solidFill>
              <a:latin typeface="Times New Roman"/>
            </a:rPr>
            <a:t>(3)ｰ(5)-(7)</a:t>
          </a:r>
          <a:endParaRPr lang="en-US" sz="600" b="0" strike="noStrike" spc="-1">
            <a:latin typeface="Times New Roman"/>
          </a:endParaRPr>
        </a:p>
      </xdr:txBody>
    </xdr:sp>
    <xdr:clientData/>
  </xdr:twoCellAnchor>
  <xdr:twoCellAnchor>
    <xdr:from>
      <xdr:col>39</xdr:col>
      <xdr:colOff>518400</xdr:colOff>
      <xdr:row>9</xdr:row>
      <xdr:rowOff>2520</xdr:rowOff>
    </xdr:from>
    <xdr:to>
      <xdr:col>40</xdr:col>
      <xdr:colOff>126360</xdr:colOff>
      <xdr:row>9</xdr:row>
      <xdr:rowOff>150480</xdr:rowOff>
    </xdr:to>
    <xdr:sp macro="" textlink="">
      <xdr:nvSpPr>
        <xdr:cNvPr id="34" name="CustomShape 1">
          <a:extLst>
            <a:ext uri="{FF2B5EF4-FFF2-40B4-BE49-F238E27FC236}">
              <a16:creationId xmlns:a16="http://schemas.microsoft.com/office/drawing/2014/main" id="{00000000-0008-0000-0200-000022000000}"/>
            </a:ext>
          </a:extLst>
        </xdr:cNvPr>
        <xdr:cNvSpPr/>
      </xdr:nvSpPr>
      <xdr:spPr>
        <a:xfrm>
          <a:off x="9596160" y="1526400"/>
          <a:ext cx="416880" cy="147960"/>
        </a:xfrm>
        <a:prstGeom prst="rect">
          <a:avLst/>
        </a:prstGeom>
        <a:solidFill>
          <a:srgbClr val="FFFFCC"/>
        </a:solidFill>
        <a:ln w="12600">
          <a:round/>
        </a:ln>
      </xdr:spPr>
      <xdr:style>
        <a:lnRef idx="2">
          <a:schemeClr val="dk1"/>
        </a:lnRef>
        <a:fillRef idx="1">
          <a:schemeClr val="lt1"/>
        </a:fillRef>
        <a:effectRef idx="0">
          <a:schemeClr val="dk1"/>
        </a:effectRef>
        <a:fontRef idx="minor"/>
      </xdr:style>
    </xdr:sp>
    <xdr:clientData/>
  </xdr:twoCellAnchor>
  <xdr:twoCellAnchor>
    <xdr:from>
      <xdr:col>0</xdr:col>
      <xdr:colOff>0</xdr:colOff>
      <xdr:row>0</xdr:row>
      <xdr:rowOff>0</xdr:rowOff>
    </xdr:from>
    <xdr:to>
      <xdr:col>39</xdr:col>
      <xdr:colOff>388620</xdr:colOff>
      <xdr:row>36</xdr:row>
      <xdr:rowOff>106680</xdr:rowOff>
    </xdr:to>
    <xdr:sp macro="" textlink="">
      <xdr:nvSpPr>
        <xdr:cNvPr id="3078" name="_x0000_t202" hidden="1">
          <a:extLst>
            <a:ext uri="{FF2B5EF4-FFF2-40B4-BE49-F238E27FC236}">
              <a16:creationId xmlns:a16="http://schemas.microsoft.com/office/drawing/2014/main" id="{00000000-0008-0000-0200-0000060C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3076" name="_x0000_t202" hidden="1">
          <a:extLst>
            <a:ext uri="{FF2B5EF4-FFF2-40B4-BE49-F238E27FC236}">
              <a16:creationId xmlns:a16="http://schemas.microsoft.com/office/drawing/2014/main" id="{00000000-0008-0000-0200-0000040C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3074" name="_x0000_t202" hidden="1">
          <a:extLst>
            <a:ext uri="{FF2B5EF4-FFF2-40B4-BE49-F238E27FC236}">
              <a16:creationId xmlns:a16="http://schemas.microsoft.com/office/drawing/2014/main" id="{00000000-0008-0000-0200-0000020C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2" name="AutoShape 6">
          <a:extLst>
            <a:ext uri="{FF2B5EF4-FFF2-40B4-BE49-F238E27FC236}">
              <a16:creationId xmlns:a16="http://schemas.microsoft.com/office/drawing/2014/main" id="{9C0DE059-32A9-4015-9123-E0AC66ADA6FE}"/>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3" name="AutoShape 4">
          <a:extLst>
            <a:ext uri="{FF2B5EF4-FFF2-40B4-BE49-F238E27FC236}">
              <a16:creationId xmlns:a16="http://schemas.microsoft.com/office/drawing/2014/main" id="{6FBF5D12-3919-4EC7-A348-E3BC87E613FB}"/>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4" name="AutoShape 2">
          <a:extLst>
            <a:ext uri="{FF2B5EF4-FFF2-40B4-BE49-F238E27FC236}">
              <a16:creationId xmlns:a16="http://schemas.microsoft.com/office/drawing/2014/main" id="{F26BF50A-CA0F-450E-99C2-CA3AC7DFD68A}"/>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5" name="AutoShape 6">
          <a:extLst>
            <a:ext uri="{FF2B5EF4-FFF2-40B4-BE49-F238E27FC236}">
              <a16:creationId xmlns:a16="http://schemas.microsoft.com/office/drawing/2014/main" id="{03EE1A13-8093-4AC6-AF1A-A02FC4673004}"/>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6" name="AutoShape 4">
          <a:extLst>
            <a:ext uri="{FF2B5EF4-FFF2-40B4-BE49-F238E27FC236}">
              <a16:creationId xmlns:a16="http://schemas.microsoft.com/office/drawing/2014/main" id="{41F6EAE7-3B8B-4588-BAA4-2EBBD024F2AB}"/>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7" name="AutoShape 2">
          <a:extLst>
            <a:ext uri="{FF2B5EF4-FFF2-40B4-BE49-F238E27FC236}">
              <a16:creationId xmlns:a16="http://schemas.microsoft.com/office/drawing/2014/main" id="{FE45772F-BC8C-40BE-95BC-C2BAA38BEC60}"/>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8" name="AutoShape 6">
          <a:extLst>
            <a:ext uri="{FF2B5EF4-FFF2-40B4-BE49-F238E27FC236}">
              <a16:creationId xmlns:a16="http://schemas.microsoft.com/office/drawing/2014/main" id="{D3A33E67-7B38-4C59-B600-F790D79A4662}"/>
            </a:ext>
          </a:extLst>
        </xdr:cNvPr>
        <xdr:cNvSpPr>
          <a:spLocks noChangeArrowheads="1"/>
        </xdr:cNvSpPr>
      </xdr:nvSpPr>
      <xdr:spPr bwMode="auto">
        <a:xfrm>
          <a:off x="0" y="0"/>
          <a:ext cx="774192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9" name="AutoShape 4">
          <a:extLst>
            <a:ext uri="{FF2B5EF4-FFF2-40B4-BE49-F238E27FC236}">
              <a16:creationId xmlns:a16="http://schemas.microsoft.com/office/drawing/2014/main" id="{F311CB47-C83D-4C05-A06A-7280A31FAB3B}"/>
            </a:ext>
          </a:extLst>
        </xdr:cNvPr>
        <xdr:cNvSpPr>
          <a:spLocks noChangeArrowheads="1"/>
        </xdr:cNvSpPr>
      </xdr:nvSpPr>
      <xdr:spPr bwMode="auto">
        <a:xfrm>
          <a:off x="0" y="0"/>
          <a:ext cx="774192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39</xdr:col>
      <xdr:colOff>388620</xdr:colOff>
      <xdr:row>36</xdr:row>
      <xdr:rowOff>106680</xdr:rowOff>
    </xdr:to>
    <xdr:sp macro="" textlink="">
      <xdr:nvSpPr>
        <xdr:cNvPr id="10" name="AutoShape 2">
          <a:extLst>
            <a:ext uri="{FF2B5EF4-FFF2-40B4-BE49-F238E27FC236}">
              <a16:creationId xmlns:a16="http://schemas.microsoft.com/office/drawing/2014/main" id="{8B6AE044-AA38-439B-B7E8-4CDAACAAEF50}"/>
            </a:ext>
          </a:extLst>
        </xdr:cNvPr>
        <xdr:cNvSpPr>
          <a:spLocks noChangeArrowheads="1"/>
        </xdr:cNvSpPr>
      </xdr:nvSpPr>
      <xdr:spPr bwMode="auto">
        <a:xfrm>
          <a:off x="0" y="0"/>
          <a:ext cx="7741920" cy="7620000"/>
        </a:xfrm>
        <a:custGeom>
          <a:avLst/>
          <a:gdLst/>
          <a:ahLst/>
          <a:cxnLst/>
          <a:rect l="0" t="0" r="0" b="0"/>
          <a:pathLst/>
        </a:custGeom>
        <a:solidFill>
          <a:srgbClr val="FFFFFF"/>
        </a:solidFill>
        <a:ln w="9525">
          <a:solidFill>
            <a:srgbClr val="000000"/>
          </a:solidFill>
          <a:round/>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24</xdr:col>
      <xdr:colOff>40680</xdr:colOff>
      <xdr:row>18</xdr:row>
      <xdr:rowOff>54360</xdr:rowOff>
    </xdr:from>
    <xdr:to>
      <xdr:col>32</xdr:col>
      <xdr:colOff>785160</xdr:colOff>
      <xdr:row>37</xdr:row>
      <xdr:rowOff>312480</xdr:rowOff>
    </xdr:to>
    <xdr:sp macro="" textlink="">
      <xdr:nvSpPr>
        <xdr:cNvPr id="35" name="CustomShape 1">
          <a:extLst>
            <a:ext uri="{FF2B5EF4-FFF2-40B4-BE49-F238E27FC236}">
              <a16:creationId xmlns:a16="http://schemas.microsoft.com/office/drawing/2014/main" id="{00000000-0008-0000-0300-000023000000}"/>
            </a:ext>
          </a:extLst>
        </xdr:cNvPr>
        <xdr:cNvSpPr/>
      </xdr:nvSpPr>
      <xdr:spPr>
        <a:xfrm>
          <a:off x="14061240" y="5988240"/>
          <a:ext cx="8408520" cy="6954120"/>
        </a:xfrm>
        <a:prstGeom prst="rect">
          <a:avLst/>
        </a:prstGeom>
        <a:solidFill>
          <a:schemeClr val="accent6">
            <a:lumMod val="60000"/>
            <a:lumOff val="40000"/>
          </a:schemeClr>
        </a:solidFill>
        <a:ln w="57240">
          <a:solidFill>
            <a:schemeClr val="accent6"/>
          </a:solidFill>
          <a:round/>
        </a:ln>
      </xdr:spPr>
      <xdr:style>
        <a:lnRef idx="0">
          <a:scrgbClr r="0" g="0" b="0"/>
        </a:lnRef>
        <a:fillRef idx="0">
          <a:scrgbClr r="0" g="0" b="0"/>
        </a:fillRef>
        <a:effectRef idx="0">
          <a:scrgbClr r="0" g="0" b="0"/>
        </a:effectRef>
        <a:fontRef idx="minor"/>
      </xdr:style>
      <xdr:txBody>
        <a:bodyPr lIns="90000" tIns="45000" rIns="90000" bIns="45000" anchor="ctr">
          <a:noAutofit/>
        </a:bodyPr>
        <a:lstStyle/>
        <a:p>
          <a:pPr algn="ctr">
            <a:lnSpc>
              <a:spcPct val="100000"/>
            </a:lnSpc>
          </a:pPr>
          <a:r>
            <a:rPr lang="en-US" sz="1800" b="1" strike="noStrike" spc="-1">
              <a:solidFill>
                <a:srgbClr val="000000"/>
              </a:solidFill>
              <a:latin typeface="Times New Roman"/>
            </a:rPr>
            <a:t>１行目の色のついたセル（Y18～AG18）に、本実績報告書で一括して届け出る事業所全体の総額及び総数を記入すること</a:t>
          </a:r>
          <a:endParaRPr lang="en-US" sz="1800" b="0" strike="noStrike" spc="-1">
            <a:latin typeface="Times New Roman"/>
          </a:endParaRPr>
        </a:p>
        <a:p>
          <a:pPr algn="ctr">
            <a:lnSpc>
              <a:spcPct val="100000"/>
            </a:lnSpc>
          </a:pPr>
          <a:endParaRPr lang="en-US" sz="1800" b="0" strike="noStrike" spc="-1">
            <a:latin typeface="Times New Roman"/>
          </a:endParaRPr>
        </a:p>
        <a:p>
          <a:pPr algn="ctr">
            <a:lnSpc>
              <a:spcPct val="100000"/>
            </a:lnSpc>
          </a:pPr>
          <a:r>
            <a:rPr lang="en-US" sz="1400" b="0" strike="noStrike" spc="-1">
              <a:solidFill>
                <a:srgbClr val="000000"/>
              </a:solidFill>
              <a:latin typeface="Times New Roman"/>
            </a:rPr>
            <a:t>※事務負担軽減のため、複数の事業所について一括して届出を行う場合について、令和４年度実績報告書（令和５年６月頃提出）から、</a:t>
          </a:r>
          <a:endParaRPr lang="en-US" sz="1400" b="0" strike="noStrike" spc="-1">
            <a:latin typeface="Times New Roman"/>
          </a:endParaRPr>
        </a:p>
        <a:p>
          <a:pPr algn="ctr">
            <a:lnSpc>
              <a:spcPct val="100000"/>
            </a:lnSpc>
          </a:pPr>
          <a:r>
            <a:rPr lang="en-US" sz="1400" b="0" strike="noStrike" spc="-1">
              <a:solidFill>
                <a:srgbClr val="000000"/>
              </a:solidFill>
              <a:latin typeface="Times New Roman"/>
            </a:rPr>
            <a:t>賃金総額や賃金改善額等に関する事業所ごとの内訳の記載を不要とし、法人単位で一括して記載するものとする。</a:t>
          </a:r>
          <a:endParaRPr lang="en-US" sz="1400" b="0" strike="noStrike" spc="-1">
            <a:latin typeface="Times New Roman"/>
          </a:endParaRPr>
        </a:p>
      </xdr:txBody>
    </xdr:sp>
    <xdr:clientData/>
  </xdr:twoCellAnchor>
  <xdr:twoCellAnchor>
    <xdr:from>
      <xdr:col>19</xdr:col>
      <xdr:colOff>40680</xdr:colOff>
      <xdr:row>18</xdr:row>
      <xdr:rowOff>54360</xdr:rowOff>
    </xdr:from>
    <xdr:to>
      <xdr:col>21</xdr:col>
      <xdr:colOff>802440</xdr:colOff>
      <xdr:row>37</xdr:row>
      <xdr:rowOff>326160</xdr:rowOff>
    </xdr:to>
    <xdr:sp macro="" textlink="">
      <xdr:nvSpPr>
        <xdr:cNvPr id="36" name="CustomShape 1">
          <a:extLst>
            <a:ext uri="{FF2B5EF4-FFF2-40B4-BE49-F238E27FC236}">
              <a16:creationId xmlns:a16="http://schemas.microsoft.com/office/drawing/2014/main" id="{00000000-0008-0000-0300-000024000000}"/>
            </a:ext>
          </a:extLst>
        </xdr:cNvPr>
        <xdr:cNvSpPr/>
      </xdr:nvSpPr>
      <xdr:spPr>
        <a:xfrm>
          <a:off x="9294840" y="5988240"/>
          <a:ext cx="2707560" cy="6967800"/>
        </a:xfrm>
        <a:prstGeom prst="rect">
          <a:avLst/>
        </a:prstGeom>
        <a:solidFill>
          <a:schemeClr val="accent6">
            <a:lumMod val="60000"/>
            <a:lumOff val="40000"/>
          </a:schemeClr>
        </a:solidFill>
        <a:ln w="57240">
          <a:solidFill>
            <a:schemeClr val="accent6"/>
          </a:solidFill>
          <a:round/>
        </a:ln>
      </xdr:spPr>
      <xdr:style>
        <a:lnRef idx="0">
          <a:scrgbClr r="0" g="0" b="0"/>
        </a:lnRef>
        <a:fillRef idx="0">
          <a:scrgbClr r="0" g="0" b="0"/>
        </a:fillRef>
        <a:effectRef idx="0">
          <a:scrgbClr r="0" g="0" b="0"/>
        </a:effectRef>
        <a:fontRef idx="minor"/>
      </xdr:style>
      <xdr:txBody>
        <a:bodyPr lIns="90000" tIns="45000" rIns="90000" bIns="45000" anchor="ctr">
          <a:noAutofit/>
        </a:bodyPr>
        <a:lstStyle/>
        <a:p>
          <a:pPr algn="ctr">
            <a:lnSpc>
              <a:spcPct val="100000"/>
            </a:lnSpc>
          </a:pPr>
          <a:r>
            <a:rPr lang="en-US" sz="1800" b="1" strike="noStrike" spc="-1">
              <a:solidFill>
                <a:srgbClr val="000000"/>
              </a:solidFill>
              <a:latin typeface="Times New Roman"/>
            </a:rPr>
            <a:t>１行目の色のついたセル（T18～V18）に、本実績報告書で一括して届け出る事業所全体の総額及び総数を記入すること</a:t>
          </a:r>
          <a:endParaRPr lang="en-US" sz="1800" b="0" strike="noStrike" spc="-1">
            <a:latin typeface="Times New Roman"/>
          </a:endParaRPr>
        </a:p>
        <a:p>
          <a:pPr algn="ctr">
            <a:lnSpc>
              <a:spcPct val="100000"/>
            </a:lnSpc>
          </a:pPr>
          <a:endParaRPr lang="en-US" sz="1800" b="0" strike="noStrike" spc="-1">
            <a:latin typeface="Times New Roman"/>
          </a:endParaRPr>
        </a:p>
        <a:p>
          <a:pPr algn="ctr">
            <a:lnSpc>
              <a:spcPct val="100000"/>
            </a:lnSpc>
          </a:pPr>
          <a:r>
            <a:rPr lang="en-US" sz="1400" b="0" strike="noStrike" spc="-1">
              <a:solidFill>
                <a:srgbClr val="000000"/>
              </a:solidFill>
              <a:latin typeface="Times New Roman"/>
            </a:rPr>
            <a:t>※事務負担軽減のため、複数の事業所について一括して届出を行う場合について、令和４年度実績報告書（令和５年６月頃提出）から、</a:t>
          </a:r>
          <a:endParaRPr lang="en-US" sz="1400" b="0" strike="noStrike" spc="-1">
            <a:latin typeface="Times New Roman"/>
          </a:endParaRPr>
        </a:p>
        <a:p>
          <a:pPr algn="ctr">
            <a:lnSpc>
              <a:spcPct val="100000"/>
            </a:lnSpc>
          </a:pPr>
          <a:r>
            <a:rPr lang="en-US" sz="1400" b="0" strike="noStrike" spc="-1">
              <a:solidFill>
                <a:srgbClr val="000000"/>
              </a:solidFill>
              <a:latin typeface="Times New Roman"/>
            </a:rPr>
            <a:t>賃金総額や賃金改善額等に関する事業所ごとの内訳の記載を不要とし、法人単位で一括して記載するものとする。</a:t>
          </a:r>
          <a:endParaRPr lang="en-US" sz="1400" b="0" strike="noStrike" spc="-1">
            <a:latin typeface="Times New Roman"/>
          </a:endParaRPr>
        </a:p>
      </xdr:txBody>
    </xdr:sp>
    <xdr:clientData/>
  </xdr:twoCellAnchor>
  <xdr:twoCellAnchor>
    <xdr:from>
      <xdr:col>34</xdr:col>
      <xdr:colOff>40680</xdr:colOff>
      <xdr:row>18</xdr:row>
      <xdr:rowOff>54360</xdr:rowOff>
    </xdr:from>
    <xdr:to>
      <xdr:col>37</xdr:col>
      <xdr:colOff>815760</xdr:colOff>
      <xdr:row>37</xdr:row>
      <xdr:rowOff>298800</xdr:rowOff>
    </xdr:to>
    <xdr:sp macro="" textlink="">
      <xdr:nvSpPr>
        <xdr:cNvPr id="37" name="CustomShape 1">
          <a:extLst>
            <a:ext uri="{FF2B5EF4-FFF2-40B4-BE49-F238E27FC236}">
              <a16:creationId xmlns:a16="http://schemas.microsoft.com/office/drawing/2014/main" id="{00000000-0008-0000-0300-000025000000}"/>
            </a:ext>
          </a:extLst>
        </xdr:cNvPr>
        <xdr:cNvSpPr/>
      </xdr:nvSpPr>
      <xdr:spPr>
        <a:xfrm>
          <a:off x="23639040" y="5988240"/>
          <a:ext cx="3682800" cy="6940440"/>
        </a:xfrm>
        <a:prstGeom prst="rect">
          <a:avLst/>
        </a:prstGeom>
        <a:solidFill>
          <a:schemeClr val="accent6">
            <a:lumMod val="60000"/>
            <a:lumOff val="40000"/>
          </a:schemeClr>
        </a:solidFill>
        <a:ln w="57240">
          <a:solidFill>
            <a:schemeClr val="accent6"/>
          </a:solidFill>
          <a:round/>
        </a:ln>
      </xdr:spPr>
      <xdr:style>
        <a:lnRef idx="0">
          <a:scrgbClr r="0" g="0" b="0"/>
        </a:lnRef>
        <a:fillRef idx="0">
          <a:scrgbClr r="0" g="0" b="0"/>
        </a:fillRef>
        <a:effectRef idx="0">
          <a:scrgbClr r="0" g="0" b="0"/>
        </a:effectRef>
        <a:fontRef idx="minor"/>
      </xdr:style>
      <xdr:txBody>
        <a:bodyPr lIns="90000" tIns="45000" rIns="90000" bIns="45000" anchor="ctr">
          <a:noAutofit/>
        </a:bodyPr>
        <a:lstStyle/>
        <a:p>
          <a:pPr algn="ctr">
            <a:lnSpc>
              <a:spcPct val="100000"/>
            </a:lnSpc>
          </a:pPr>
          <a:r>
            <a:rPr lang="en-US" sz="1800" b="1" strike="noStrike" spc="-1">
              <a:solidFill>
                <a:srgbClr val="000000"/>
              </a:solidFill>
              <a:latin typeface="Times New Roman"/>
            </a:rPr>
            <a:t>１行目の色のついたセル（AI18～AL18）に、本実績報告書で一括して届け出る事業所全体の総額及び総数を記入すること</a:t>
          </a:r>
          <a:endParaRPr lang="en-US" sz="1800" b="0" strike="noStrike" spc="-1">
            <a:latin typeface="Times New Roman"/>
          </a:endParaRPr>
        </a:p>
        <a:p>
          <a:pPr algn="ctr">
            <a:lnSpc>
              <a:spcPct val="100000"/>
            </a:lnSpc>
          </a:pPr>
          <a:endParaRPr lang="en-US" sz="1800" b="0" strike="noStrike" spc="-1">
            <a:latin typeface="Times New Roman"/>
          </a:endParaRPr>
        </a:p>
        <a:p>
          <a:pPr algn="ctr">
            <a:lnSpc>
              <a:spcPct val="100000"/>
            </a:lnSpc>
          </a:pPr>
          <a:r>
            <a:rPr lang="en-US" sz="1400" b="0" strike="noStrike" spc="-1">
              <a:solidFill>
                <a:srgbClr val="000000"/>
              </a:solidFill>
              <a:latin typeface="Times New Roman"/>
            </a:rPr>
            <a:t>※事務負担軽減のため、複数の事業所について一括して届出を行う場合について、令和４年度実績報告書（令和５年６月頃提出）から、</a:t>
          </a:r>
          <a:endParaRPr lang="en-US" sz="1400" b="0" strike="noStrike" spc="-1">
            <a:latin typeface="Times New Roman"/>
          </a:endParaRPr>
        </a:p>
        <a:p>
          <a:pPr algn="ctr">
            <a:lnSpc>
              <a:spcPct val="100000"/>
            </a:lnSpc>
          </a:pPr>
          <a:r>
            <a:rPr lang="en-US" sz="1400" b="0" strike="noStrike" spc="-1">
              <a:solidFill>
                <a:srgbClr val="000000"/>
              </a:solidFill>
              <a:latin typeface="Times New Roman"/>
            </a:rPr>
            <a:t>賃金総額や賃金改善額等に関する事業所ごとの内訳の記載を不要とし、法人単位で一括して記載するものとする。</a:t>
          </a:r>
          <a:endParaRPr lang="en-US" sz="1400" b="0" strike="noStrike" spc="-1">
            <a:latin typeface="Times New Roman"/>
          </a:endParaRPr>
        </a:p>
      </xdr:txBody>
    </xdr:sp>
    <xdr:clientData/>
  </xdr:twoCellAnchor>
  <xdr:twoCellAnchor>
    <xdr:from>
      <xdr:col>0</xdr:col>
      <xdr:colOff>0</xdr:colOff>
      <xdr:row>0</xdr:row>
      <xdr:rowOff>0</xdr:rowOff>
    </xdr:from>
    <xdr:to>
      <xdr:col>19</xdr:col>
      <xdr:colOff>358140</xdr:colOff>
      <xdr:row>22</xdr:row>
      <xdr:rowOff>320040</xdr:rowOff>
    </xdr:to>
    <xdr:sp macro="" textlink="">
      <xdr:nvSpPr>
        <xdr:cNvPr id="4112" name="_x0000_t202" hidden="1">
          <a:extLst>
            <a:ext uri="{FF2B5EF4-FFF2-40B4-BE49-F238E27FC236}">
              <a16:creationId xmlns:a16="http://schemas.microsoft.com/office/drawing/2014/main" id="{00000000-0008-0000-0300-00001010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4110" name="_x0000_t202" hidden="1">
          <a:extLst>
            <a:ext uri="{FF2B5EF4-FFF2-40B4-BE49-F238E27FC236}">
              <a16:creationId xmlns:a16="http://schemas.microsoft.com/office/drawing/2014/main" id="{00000000-0008-0000-0300-00000E10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4108" name="_x0000_t202" hidden="1">
          <a:extLst>
            <a:ext uri="{FF2B5EF4-FFF2-40B4-BE49-F238E27FC236}">
              <a16:creationId xmlns:a16="http://schemas.microsoft.com/office/drawing/2014/main" id="{00000000-0008-0000-0300-00000C10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4106" name="_x0000_t202" hidden="1">
          <a:extLst>
            <a:ext uri="{FF2B5EF4-FFF2-40B4-BE49-F238E27FC236}">
              <a16:creationId xmlns:a16="http://schemas.microsoft.com/office/drawing/2014/main" id="{00000000-0008-0000-0300-00000A10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4104" name="_x0000_t202" hidden="1">
          <a:extLst>
            <a:ext uri="{FF2B5EF4-FFF2-40B4-BE49-F238E27FC236}">
              <a16:creationId xmlns:a16="http://schemas.microsoft.com/office/drawing/2014/main" id="{00000000-0008-0000-0300-00000810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4102" name="_x0000_t202" hidden="1">
          <a:extLst>
            <a:ext uri="{FF2B5EF4-FFF2-40B4-BE49-F238E27FC236}">
              <a16:creationId xmlns:a16="http://schemas.microsoft.com/office/drawing/2014/main" id="{00000000-0008-0000-0300-00000610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4100" name="_x0000_t202" hidden="1">
          <a:extLst>
            <a:ext uri="{FF2B5EF4-FFF2-40B4-BE49-F238E27FC236}">
              <a16:creationId xmlns:a16="http://schemas.microsoft.com/office/drawing/2014/main" id="{00000000-0008-0000-0300-00000410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4098" name="_x0000_t202" hidden="1">
          <a:extLst>
            <a:ext uri="{FF2B5EF4-FFF2-40B4-BE49-F238E27FC236}">
              <a16:creationId xmlns:a16="http://schemas.microsoft.com/office/drawing/2014/main" id="{00000000-0008-0000-0300-000002100000}"/>
            </a:ext>
          </a:extLst>
        </xdr:cNvPr>
        <xdr:cNvSpPr txBox="1">
          <a:spLocks noSelect="1" noChangeArrowheads="1"/>
        </xdr:cNvSpPr>
      </xdr:nvSpPr>
      <xdr:spPr bwMode="auto">
        <a:xfrm>
          <a:off x="0" y="0"/>
          <a:ext cx="7620000" cy="7620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2" name="AutoShape 16">
          <a:extLst>
            <a:ext uri="{FF2B5EF4-FFF2-40B4-BE49-F238E27FC236}">
              <a16:creationId xmlns:a16="http://schemas.microsoft.com/office/drawing/2014/main" id="{B6EBD6C1-3DEA-47CC-91F1-E866880C12DF}"/>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3" name="AutoShape 14">
          <a:extLst>
            <a:ext uri="{FF2B5EF4-FFF2-40B4-BE49-F238E27FC236}">
              <a16:creationId xmlns:a16="http://schemas.microsoft.com/office/drawing/2014/main" id="{2621DD3F-17BF-489F-8994-406AE9CBB661}"/>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4" name="AutoShape 12">
          <a:extLst>
            <a:ext uri="{FF2B5EF4-FFF2-40B4-BE49-F238E27FC236}">
              <a16:creationId xmlns:a16="http://schemas.microsoft.com/office/drawing/2014/main" id="{BE36F6CC-4ACD-4101-B05C-F77F42F9AB95}"/>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5" name="AutoShape 10">
          <a:extLst>
            <a:ext uri="{FF2B5EF4-FFF2-40B4-BE49-F238E27FC236}">
              <a16:creationId xmlns:a16="http://schemas.microsoft.com/office/drawing/2014/main" id="{9FE6549D-B1D7-470F-ADA5-77DA4DAE816C}"/>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6" name="AutoShape 8">
          <a:extLst>
            <a:ext uri="{FF2B5EF4-FFF2-40B4-BE49-F238E27FC236}">
              <a16:creationId xmlns:a16="http://schemas.microsoft.com/office/drawing/2014/main" id="{E0B1BEB1-6345-4D6F-8FBB-9E961FF5E140}"/>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7" name="AutoShape 6">
          <a:extLst>
            <a:ext uri="{FF2B5EF4-FFF2-40B4-BE49-F238E27FC236}">
              <a16:creationId xmlns:a16="http://schemas.microsoft.com/office/drawing/2014/main" id="{064A6279-E94F-4334-99FD-FE19CD11B786}"/>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8" name="AutoShape 4">
          <a:extLst>
            <a:ext uri="{FF2B5EF4-FFF2-40B4-BE49-F238E27FC236}">
              <a16:creationId xmlns:a16="http://schemas.microsoft.com/office/drawing/2014/main" id="{68961D4B-7240-42CA-BEA8-C4C2FCA8799C}"/>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9" name="AutoShape 2">
          <a:extLst>
            <a:ext uri="{FF2B5EF4-FFF2-40B4-BE49-F238E27FC236}">
              <a16:creationId xmlns:a16="http://schemas.microsoft.com/office/drawing/2014/main" id="{6488E87C-3A95-47B1-8464-B5EDE38E8565}"/>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10" name="AutoShape 16">
          <a:extLst>
            <a:ext uri="{FF2B5EF4-FFF2-40B4-BE49-F238E27FC236}">
              <a16:creationId xmlns:a16="http://schemas.microsoft.com/office/drawing/2014/main" id="{5F138A4C-12C5-4887-9831-6818B783ECA2}"/>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11" name="AutoShape 14">
          <a:extLst>
            <a:ext uri="{FF2B5EF4-FFF2-40B4-BE49-F238E27FC236}">
              <a16:creationId xmlns:a16="http://schemas.microsoft.com/office/drawing/2014/main" id="{3EB17F7C-A717-4C03-8317-2DC1BEC259F0}"/>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12" name="AutoShape 12">
          <a:extLst>
            <a:ext uri="{FF2B5EF4-FFF2-40B4-BE49-F238E27FC236}">
              <a16:creationId xmlns:a16="http://schemas.microsoft.com/office/drawing/2014/main" id="{5FA0B09B-F8B4-4DD6-B629-F0B56862220A}"/>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13" name="AutoShape 10">
          <a:extLst>
            <a:ext uri="{FF2B5EF4-FFF2-40B4-BE49-F238E27FC236}">
              <a16:creationId xmlns:a16="http://schemas.microsoft.com/office/drawing/2014/main" id="{FEA129B0-5477-4E79-B680-1C775334F0A2}"/>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14" name="AutoShape 8">
          <a:extLst>
            <a:ext uri="{FF2B5EF4-FFF2-40B4-BE49-F238E27FC236}">
              <a16:creationId xmlns:a16="http://schemas.microsoft.com/office/drawing/2014/main" id="{1FB27C7C-BB80-45E3-9F0C-7D6301C56F59}"/>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15" name="AutoShape 6">
          <a:extLst>
            <a:ext uri="{FF2B5EF4-FFF2-40B4-BE49-F238E27FC236}">
              <a16:creationId xmlns:a16="http://schemas.microsoft.com/office/drawing/2014/main" id="{9674B860-2953-493B-BC77-0BA7D333DEEE}"/>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16" name="AutoShape 4">
          <a:extLst>
            <a:ext uri="{FF2B5EF4-FFF2-40B4-BE49-F238E27FC236}">
              <a16:creationId xmlns:a16="http://schemas.microsoft.com/office/drawing/2014/main" id="{45047014-9B30-4B77-B2A3-F6E37D8FE8DE}"/>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17" name="AutoShape 2">
          <a:extLst>
            <a:ext uri="{FF2B5EF4-FFF2-40B4-BE49-F238E27FC236}">
              <a16:creationId xmlns:a16="http://schemas.microsoft.com/office/drawing/2014/main" id="{0458B9F0-0450-45DD-9EB8-51ADF5D2FFA9}"/>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18" name="AutoShape 16">
          <a:extLst>
            <a:ext uri="{FF2B5EF4-FFF2-40B4-BE49-F238E27FC236}">
              <a16:creationId xmlns:a16="http://schemas.microsoft.com/office/drawing/2014/main" id="{63C65ACF-2032-4324-89F7-5D16E116E820}"/>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19" name="AutoShape 14">
          <a:extLst>
            <a:ext uri="{FF2B5EF4-FFF2-40B4-BE49-F238E27FC236}">
              <a16:creationId xmlns:a16="http://schemas.microsoft.com/office/drawing/2014/main" id="{5AF1FEE4-78F0-462B-8449-C9A8A4EAC0DF}"/>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20" name="AutoShape 12">
          <a:extLst>
            <a:ext uri="{FF2B5EF4-FFF2-40B4-BE49-F238E27FC236}">
              <a16:creationId xmlns:a16="http://schemas.microsoft.com/office/drawing/2014/main" id="{18FECA0C-AD4B-4377-BA69-6D0440CE0FBB}"/>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21" name="AutoShape 10">
          <a:extLst>
            <a:ext uri="{FF2B5EF4-FFF2-40B4-BE49-F238E27FC236}">
              <a16:creationId xmlns:a16="http://schemas.microsoft.com/office/drawing/2014/main" id="{48D97439-489C-4D92-833B-5B385253C8DC}"/>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22" name="AutoShape 8">
          <a:extLst>
            <a:ext uri="{FF2B5EF4-FFF2-40B4-BE49-F238E27FC236}">
              <a16:creationId xmlns:a16="http://schemas.microsoft.com/office/drawing/2014/main" id="{5F272F69-DB06-4FD5-999F-CE25C98685B4}"/>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23" name="AutoShape 6">
          <a:extLst>
            <a:ext uri="{FF2B5EF4-FFF2-40B4-BE49-F238E27FC236}">
              <a16:creationId xmlns:a16="http://schemas.microsoft.com/office/drawing/2014/main" id="{AF872B27-1634-4E45-8E8E-A7CAE41883DB}"/>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24" name="AutoShape 4">
          <a:extLst>
            <a:ext uri="{FF2B5EF4-FFF2-40B4-BE49-F238E27FC236}">
              <a16:creationId xmlns:a16="http://schemas.microsoft.com/office/drawing/2014/main" id="{D4B94B34-B41B-4096-B185-5B762633A8B9}"/>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19</xdr:col>
      <xdr:colOff>358140</xdr:colOff>
      <xdr:row>22</xdr:row>
      <xdr:rowOff>320040</xdr:rowOff>
    </xdr:to>
    <xdr:sp macro="" textlink="">
      <xdr:nvSpPr>
        <xdr:cNvPr id="25" name="AutoShape 2">
          <a:extLst>
            <a:ext uri="{FF2B5EF4-FFF2-40B4-BE49-F238E27FC236}">
              <a16:creationId xmlns:a16="http://schemas.microsoft.com/office/drawing/2014/main" id="{6B8495E9-E816-4B03-9B68-F6CA95B6BEA6}"/>
            </a:ext>
          </a:extLst>
        </xdr:cNvPr>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wsDr>
</file>

<file path=xl/drawings/drawing5.xml><?xml version="1.0" encoding="utf-8"?>
<xdr:wsDr xmlns:xdr="http://schemas.openxmlformats.org/drawingml/2006/spreadsheetDrawing" xmlns:a="http://schemas.openxmlformats.org/drawingml/2006/main">
  <xdr:twoCellAnchor>
    <xdr:from>
      <xdr:col>17</xdr:col>
      <xdr:colOff>21240</xdr:colOff>
      <xdr:row>16</xdr:row>
      <xdr:rowOff>52920</xdr:rowOff>
    </xdr:from>
    <xdr:to>
      <xdr:col>19</xdr:col>
      <xdr:colOff>1195560</xdr:colOff>
      <xdr:row>35</xdr:row>
      <xdr:rowOff>306720</xdr:rowOff>
    </xdr:to>
    <xdr:sp macro="" textlink="">
      <xdr:nvSpPr>
        <xdr:cNvPr id="38" name="CustomShape 1">
          <a:extLst>
            <a:ext uri="{FF2B5EF4-FFF2-40B4-BE49-F238E27FC236}">
              <a16:creationId xmlns:a16="http://schemas.microsoft.com/office/drawing/2014/main" id="{00000000-0008-0000-0400-000026000000}"/>
            </a:ext>
          </a:extLst>
        </xdr:cNvPr>
        <xdr:cNvSpPr/>
      </xdr:nvSpPr>
      <xdr:spPr>
        <a:xfrm>
          <a:off x="7482240" y="3358080"/>
          <a:ext cx="4017960" cy="6949800"/>
        </a:xfrm>
        <a:prstGeom prst="rect">
          <a:avLst/>
        </a:prstGeom>
        <a:solidFill>
          <a:schemeClr val="accent6">
            <a:lumMod val="60000"/>
            <a:lumOff val="40000"/>
          </a:schemeClr>
        </a:solidFill>
        <a:ln w="57240">
          <a:solidFill>
            <a:schemeClr val="accent6"/>
          </a:solidFill>
          <a:round/>
        </a:ln>
      </xdr:spPr>
      <xdr:style>
        <a:lnRef idx="0">
          <a:scrgbClr r="0" g="0" b="0"/>
        </a:lnRef>
        <a:fillRef idx="0">
          <a:scrgbClr r="0" g="0" b="0"/>
        </a:fillRef>
        <a:effectRef idx="0">
          <a:scrgbClr r="0" g="0" b="0"/>
        </a:effectRef>
        <a:fontRef idx="minor"/>
      </xdr:style>
      <xdr:txBody>
        <a:bodyPr lIns="90000" tIns="45000" rIns="90000" bIns="45000" anchor="ctr">
          <a:noAutofit/>
        </a:bodyPr>
        <a:lstStyle/>
        <a:p>
          <a:pPr algn="ctr">
            <a:lnSpc>
              <a:spcPct val="100000"/>
            </a:lnSpc>
          </a:pPr>
          <a:r>
            <a:rPr lang="en-US" sz="1600" b="1" strike="noStrike" spc="-1">
              <a:solidFill>
                <a:srgbClr val="000000"/>
              </a:solidFill>
              <a:latin typeface="Times New Roman"/>
            </a:rPr>
            <a:t>１行目の色のついたセル（R16～T16）に、本実績報告書で一括して届け出る事業所全体の総額及び総数を記入すること</a:t>
          </a:r>
          <a:endParaRPr lang="en-US" sz="1600" b="0" strike="noStrike" spc="-1">
            <a:latin typeface="Times New Roman"/>
          </a:endParaRPr>
        </a:p>
        <a:p>
          <a:pPr algn="ctr">
            <a:lnSpc>
              <a:spcPct val="100000"/>
            </a:lnSpc>
          </a:pPr>
          <a:endParaRPr lang="en-US" sz="1600" b="0" strike="noStrike" spc="-1">
            <a:latin typeface="Times New Roman"/>
          </a:endParaRPr>
        </a:p>
        <a:p>
          <a:pPr algn="ctr">
            <a:lnSpc>
              <a:spcPct val="100000"/>
            </a:lnSpc>
          </a:pPr>
          <a:r>
            <a:rPr lang="en-US" sz="1200" b="0" strike="noStrike" spc="-1">
              <a:solidFill>
                <a:srgbClr val="000000"/>
              </a:solidFill>
              <a:latin typeface="Times New Roman"/>
            </a:rPr>
            <a:t>※事務負担軽減のため、複数の事業所について一括して届出を行う場合について、令和４年度実績報告書（令和５年６月頃提出）から、</a:t>
          </a:r>
          <a:endParaRPr lang="en-US" sz="1200" b="0" strike="noStrike" spc="-1">
            <a:latin typeface="Times New Roman"/>
          </a:endParaRPr>
        </a:p>
        <a:p>
          <a:pPr algn="ctr">
            <a:lnSpc>
              <a:spcPct val="100000"/>
            </a:lnSpc>
          </a:pPr>
          <a:r>
            <a:rPr lang="en-US" sz="1200" b="0" strike="noStrike" spc="-1">
              <a:solidFill>
                <a:srgbClr val="000000"/>
              </a:solidFill>
              <a:latin typeface="Times New Roman"/>
            </a:rPr>
            <a:t>賃金総額や賃金改善額等に関する事業所ごとの内訳の記載を不要とし、法人単位で一括して記載するものとする。</a:t>
          </a:r>
          <a:endParaRPr lang="en-US" sz="1200" b="0" strike="noStrike" spc="-1">
            <a:latin typeface="Times New Roman"/>
          </a:endParaRPr>
        </a:p>
      </xdr:txBody>
    </xdr:sp>
    <xdr:clientData/>
  </xdr:twoCellAnchor>
  <xdr:twoCellAnchor>
    <xdr:from>
      <xdr:col>21</xdr:col>
      <xdr:colOff>46440</xdr:colOff>
      <xdr:row>16</xdr:row>
      <xdr:rowOff>57240</xdr:rowOff>
    </xdr:from>
    <xdr:to>
      <xdr:col>24</xdr:col>
      <xdr:colOff>772200</xdr:colOff>
      <xdr:row>35</xdr:row>
      <xdr:rowOff>311040</xdr:rowOff>
    </xdr:to>
    <xdr:sp macro="" textlink="">
      <xdr:nvSpPr>
        <xdr:cNvPr id="39" name="CustomShape 1">
          <a:extLst>
            <a:ext uri="{FF2B5EF4-FFF2-40B4-BE49-F238E27FC236}">
              <a16:creationId xmlns:a16="http://schemas.microsoft.com/office/drawing/2014/main" id="{00000000-0008-0000-0400-000027000000}"/>
            </a:ext>
          </a:extLst>
        </xdr:cNvPr>
        <xdr:cNvSpPr/>
      </xdr:nvSpPr>
      <xdr:spPr>
        <a:xfrm>
          <a:off x="13194720" y="3362400"/>
          <a:ext cx="3525480" cy="6949800"/>
        </a:xfrm>
        <a:prstGeom prst="rect">
          <a:avLst/>
        </a:prstGeom>
        <a:solidFill>
          <a:schemeClr val="accent6">
            <a:lumMod val="60000"/>
            <a:lumOff val="40000"/>
          </a:schemeClr>
        </a:solidFill>
        <a:ln w="57240">
          <a:solidFill>
            <a:schemeClr val="accent6"/>
          </a:solidFill>
          <a:round/>
        </a:ln>
      </xdr:spPr>
      <xdr:style>
        <a:lnRef idx="0">
          <a:scrgbClr r="0" g="0" b="0"/>
        </a:lnRef>
        <a:fillRef idx="0">
          <a:scrgbClr r="0" g="0" b="0"/>
        </a:fillRef>
        <a:effectRef idx="0">
          <a:scrgbClr r="0" g="0" b="0"/>
        </a:effectRef>
        <a:fontRef idx="minor"/>
      </xdr:style>
      <xdr:txBody>
        <a:bodyPr lIns="90000" tIns="45000" rIns="90000" bIns="45000" anchor="ctr">
          <a:noAutofit/>
        </a:bodyPr>
        <a:lstStyle/>
        <a:p>
          <a:pPr algn="ctr">
            <a:lnSpc>
              <a:spcPct val="100000"/>
            </a:lnSpc>
          </a:pPr>
          <a:r>
            <a:rPr lang="en-US" sz="1600" b="1" strike="noStrike" spc="-1">
              <a:solidFill>
                <a:srgbClr val="000000"/>
              </a:solidFill>
              <a:latin typeface="Times New Roman"/>
            </a:rPr>
            <a:t>１行目の色のついたセル（V16～Y16）に、本実績報告書で一括して届け出る事業所全体の総額及び総数を記入すること</a:t>
          </a:r>
          <a:endParaRPr lang="en-US" sz="1600" b="0" strike="noStrike" spc="-1">
            <a:latin typeface="Times New Roman"/>
          </a:endParaRPr>
        </a:p>
        <a:p>
          <a:pPr algn="ctr">
            <a:lnSpc>
              <a:spcPct val="100000"/>
            </a:lnSpc>
          </a:pPr>
          <a:endParaRPr lang="en-US" sz="1600" b="0" strike="noStrike" spc="-1">
            <a:latin typeface="Times New Roman"/>
          </a:endParaRPr>
        </a:p>
        <a:p>
          <a:pPr algn="ctr">
            <a:lnSpc>
              <a:spcPct val="100000"/>
            </a:lnSpc>
          </a:pPr>
          <a:r>
            <a:rPr lang="en-US" sz="1200" b="0" strike="noStrike" spc="-1">
              <a:solidFill>
                <a:srgbClr val="000000"/>
              </a:solidFill>
              <a:latin typeface="Times New Roman"/>
            </a:rPr>
            <a:t>※事務負担軽減のため、複数の事業所について一括して届出を行う場合について、令和４年度実績報告書（令和５年６月頃提出）から、</a:t>
          </a:r>
          <a:endParaRPr lang="en-US" sz="1200" b="0" strike="noStrike" spc="-1">
            <a:latin typeface="Times New Roman"/>
          </a:endParaRPr>
        </a:p>
        <a:p>
          <a:pPr algn="ctr">
            <a:lnSpc>
              <a:spcPct val="100000"/>
            </a:lnSpc>
          </a:pPr>
          <a:r>
            <a:rPr lang="en-US" sz="1200" b="0" strike="noStrike" spc="-1">
              <a:solidFill>
                <a:srgbClr val="000000"/>
              </a:solidFill>
              <a:latin typeface="Times New Roman"/>
            </a:rPr>
            <a:t>賃金総額や賃金改善額等に関する事業所ごとの内訳の記載を不要とし、法人単位で一括して記載するものとする。</a:t>
          </a:r>
          <a:endParaRPr lang="en-US" sz="1200" b="0" strike="noStrike" spc="-1">
            <a:latin typeface="Times New Roman"/>
          </a:endParaRPr>
        </a:p>
      </xdr:txBody>
    </xdr: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22238;&#24489;&#12373;&#12428;&#12383;&#22806;&#37096;&#12522;&#12531;&#12463;1"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22238;&#24489;&#12373;&#12428;&#12383;&#22806;&#37096;&#12522;&#12531;&#12463;2"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22238;&#24489;&#12373;&#12428;&#12383;&#22806;&#37096;&#12522;&#12531;&#12463;3" TargetMode="External"/></Relationships>
</file>

<file path=xl/externalLinks/_rels/externalLink4.xml.rels><?xml version="1.0" encoding="UTF-8" standalone="yes"?>
<Relationships xmlns="http://schemas.openxmlformats.org/package/2006/relationships"><Relationship Id="rId1" Type="http://schemas.microsoft.com/office/2006/relationships/xlExternalLinkPath/xlPathMissing" Target="&#22238;&#24489;&#12373;&#12428;&#12383;&#22806;&#37096;&#12522;&#12531;&#12463;4" TargetMode="External"/></Relationships>
</file>

<file path=xl/externalLinks/_rels/externalLink5.xml.rels><?xml version="1.0" encoding="UTF-8" standalone="yes"?>
<Relationships xmlns="http://schemas.openxmlformats.org/package/2006/relationships"><Relationship Id="rId1" Type="http://schemas.microsoft.com/office/2006/relationships/xlExternalLinkPath/xlPathMissing" Target="&#22238;&#24489;&#12373;&#12428;&#12383;&#22806;&#37096;&#12522;&#12531;&#12463;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 val="【参考】サービス名一覧"/>
    </sheetNames>
    <sheetDataSet>
      <sheetData sheetId="0"/>
      <sheetData sheetId="1"/>
      <sheetData sheetId="2"/>
      <sheetData sheetId="3"/>
      <sheetData sheetId="4"/>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 val="サービス種類一覧"/>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
      <sheetName val="基本情報入力シート"/>
      <sheetName val="様式2-1 計画書_総括表"/>
      <sheetName val="様式2-2 個表_現行"/>
      <sheetName val="様式2-3 個表_特定"/>
      <sheetName val="別表加算率一覧"/>
      <sheetName val="「手当」の考え方"/>
      <sheetName val="加算率一覧"/>
    </sheetNames>
    <sheetDataSet>
      <sheetData sheetId="0"/>
      <sheetData sheetId="1"/>
      <sheetData sheetId="2"/>
      <sheetData sheetId="3"/>
      <sheetData sheetId="4"/>
      <sheetData sheetId="5"/>
      <sheetData sheetId="6"/>
      <sheetData sheetId="7"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E69"/>
  <sheetViews>
    <sheetView showGridLines="0" tabSelected="1" view="pageBreakPreview" zoomScale="80" zoomScaleNormal="80" zoomScalePageLayoutView="80" workbookViewId="0">
      <selection activeCell="D8" sqref="D8"/>
    </sheetView>
  </sheetViews>
  <sheetFormatPr defaultRowHeight="13.2"/>
  <cols>
    <col min="1" max="1" width="27.77734375" style="1" customWidth="1"/>
    <col min="2" max="2" width="12.77734375" style="2" customWidth="1"/>
    <col min="3" max="3" width="19.88671875" style="3" customWidth="1"/>
    <col min="4" max="4" width="62.33203125" style="3" customWidth="1"/>
    <col min="5" max="5" width="71.77734375" customWidth="1"/>
    <col min="6" max="1025" width="8.44140625" customWidth="1"/>
  </cols>
  <sheetData>
    <row r="1" spans="1:5" ht="30" customHeight="1">
      <c r="A1" s="502" t="s">
        <v>0</v>
      </c>
      <c r="B1" s="502"/>
      <c r="C1" s="502"/>
      <c r="D1" s="502"/>
      <c r="E1" s="502"/>
    </row>
    <row r="2" spans="1:5" ht="18.75" customHeight="1">
      <c r="A2" s="503" t="s">
        <v>1</v>
      </c>
      <c r="B2" s="503"/>
      <c r="C2" s="503"/>
      <c r="D2" s="503"/>
      <c r="E2" s="503"/>
    </row>
    <row r="3" spans="1:5" s="4" customFormat="1" ht="8.1" customHeight="1">
      <c r="A3" s="504"/>
      <c r="B3" s="504"/>
      <c r="C3" s="504"/>
      <c r="D3" s="504"/>
    </row>
    <row r="4" spans="1:5" s="8" customFormat="1" ht="26.4">
      <c r="A4" s="5" t="s">
        <v>2</v>
      </c>
      <c r="B4" s="5" t="s">
        <v>3</v>
      </c>
      <c r="C4" s="6" t="s">
        <v>4</v>
      </c>
      <c r="D4" s="7" t="s">
        <v>5</v>
      </c>
      <c r="E4" s="5" t="s">
        <v>6</v>
      </c>
    </row>
    <row r="5" spans="1:5" ht="18" customHeight="1">
      <c r="A5" s="9" t="s">
        <v>7</v>
      </c>
      <c r="B5" s="10">
        <v>1</v>
      </c>
      <c r="C5" s="10" t="s">
        <v>8</v>
      </c>
      <c r="D5" s="11" t="s">
        <v>9</v>
      </c>
      <c r="E5" s="12" t="s">
        <v>10</v>
      </c>
    </row>
    <row r="6" spans="1:5" ht="54" customHeight="1">
      <c r="A6" s="13" t="s">
        <v>11</v>
      </c>
      <c r="B6" s="12">
        <v>1</v>
      </c>
      <c r="C6" s="14" t="s">
        <v>12</v>
      </c>
      <c r="D6" s="15" t="s">
        <v>13</v>
      </c>
      <c r="E6" s="12" t="s">
        <v>10</v>
      </c>
    </row>
    <row r="7" spans="1:5" ht="63" customHeight="1">
      <c r="A7" s="13" t="s">
        <v>14</v>
      </c>
      <c r="B7" s="12">
        <v>1</v>
      </c>
      <c r="C7" s="14" t="s">
        <v>15</v>
      </c>
      <c r="D7" s="15" t="s">
        <v>16</v>
      </c>
      <c r="E7" s="16" t="s">
        <v>17</v>
      </c>
    </row>
    <row r="8" spans="1:5" ht="53.4" customHeight="1">
      <c r="A8" s="13" t="s">
        <v>18</v>
      </c>
      <c r="B8" s="12" t="s">
        <v>19</v>
      </c>
      <c r="C8" s="14" t="s">
        <v>20</v>
      </c>
      <c r="D8" s="15" t="s">
        <v>21</v>
      </c>
      <c r="E8" s="16" t="s">
        <v>17</v>
      </c>
    </row>
    <row r="9" spans="1:5" ht="53.4" customHeight="1">
      <c r="A9" s="13" t="s">
        <v>22</v>
      </c>
      <c r="B9" s="12" t="s">
        <v>19</v>
      </c>
      <c r="C9" s="17" t="s">
        <v>20</v>
      </c>
      <c r="D9" s="18" t="s">
        <v>23</v>
      </c>
      <c r="E9" s="16" t="s">
        <v>17</v>
      </c>
    </row>
    <row r="10" spans="1:5" ht="19.2" customHeight="1">
      <c r="C10" s="2"/>
      <c r="D10" s="1"/>
      <c r="E10" s="19"/>
    </row>
    <row r="11" spans="1:5" ht="19.2" customHeight="1">
      <c r="C11" s="2"/>
      <c r="D11" s="1"/>
      <c r="E11" s="19"/>
    </row>
    <row r="12" spans="1:5" ht="19.2" customHeight="1">
      <c r="C12" s="2"/>
      <c r="D12" s="1"/>
      <c r="E12" s="19"/>
    </row>
    <row r="13" spans="1:5" ht="19.2" customHeight="1">
      <c r="C13" s="2"/>
      <c r="D13" s="1"/>
      <c r="E13" s="19"/>
    </row>
    <row r="14" spans="1:5" ht="19.2" customHeight="1">
      <c r="C14" s="2"/>
      <c r="D14" s="1"/>
      <c r="E14" s="19"/>
    </row>
    <row r="15" spans="1:5" ht="19.2" customHeight="1">
      <c r="C15" s="2"/>
      <c r="D15" s="1"/>
      <c r="E15" s="19"/>
    </row>
    <row r="16" spans="1:5" ht="19.2" customHeight="1">
      <c r="C16" s="2"/>
      <c r="D16" s="1"/>
      <c r="E16" s="19"/>
    </row>
    <row r="17" spans="1:5" ht="11.4" customHeight="1">
      <c r="A17" s="505" t="s">
        <v>24</v>
      </c>
      <c r="B17" s="505"/>
      <c r="C17" s="505"/>
      <c r="D17" s="505"/>
    </row>
    <row r="18" spans="1:5" ht="16.2">
      <c r="A18" s="20" t="s">
        <v>25</v>
      </c>
      <c r="B18" s="21"/>
    </row>
    <row r="19" spans="1:5" s="24" customFormat="1" ht="16.2">
      <c r="A19" s="22" t="s">
        <v>26</v>
      </c>
      <c r="B19" s="23"/>
      <c r="C19" s="22"/>
      <c r="D19" s="22"/>
    </row>
    <row r="20" spans="1:5" s="24" customFormat="1" ht="16.2">
      <c r="A20" s="22" t="s">
        <v>27</v>
      </c>
      <c r="B20" s="23"/>
      <c r="C20" s="22"/>
      <c r="D20" s="22"/>
    </row>
    <row r="21" spans="1:5" s="24" customFormat="1" ht="16.2">
      <c r="A21" s="22" t="s">
        <v>28</v>
      </c>
      <c r="B21" s="23"/>
      <c r="C21" s="22"/>
      <c r="D21" s="22"/>
    </row>
    <row r="22" spans="1:5">
      <c r="A22" s="3"/>
      <c r="B22" s="21"/>
      <c r="D22" s="21"/>
    </row>
    <row r="23" spans="1:5" s="25" customFormat="1" ht="16.2">
      <c r="A23" s="506" t="s">
        <v>29</v>
      </c>
      <c r="B23" s="506"/>
      <c r="C23" s="506"/>
      <c r="D23" s="506"/>
    </row>
    <row r="24" spans="1:5" s="25" customFormat="1" ht="17.25" customHeight="1">
      <c r="A24" s="501" t="s">
        <v>30</v>
      </c>
      <c r="B24" s="501"/>
      <c r="C24" s="501"/>
      <c r="D24" s="501"/>
      <c r="E24" s="501"/>
    </row>
    <row r="25" spans="1:5" s="25" customFormat="1" ht="35.25" customHeight="1">
      <c r="A25" s="501" t="s">
        <v>31</v>
      </c>
      <c r="B25" s="501"/>
      <c r="C25" s="501"/>
      <c r="D25" s="501"/>
      <c r="E25" s="501"/>
    </row>
    <row r="26" spans="1:5" ht="14.4" customHeight="1">
      <c r="A26" s="3"/>
      <c r="B26" s="21"/>
    </row>
    <row r="27" spans="1:5" s="28" customFormat="1" ht="17.25" customHeight="1">
      <c r="A27" s="20" t="s">
        <v>32</v>
      </c>
      <c r="B27" s="26"/>
      <c r="C27" s="27"/>
      <c r="D27" s="27"/>
    </row>
    <row r="28" spans="1:5" s="28" customFormat="1" ht="17.25" customHeight="1">
      <c r="A28" s="501" t="s">
        <v>33</v>
      </c>
      <c r="B28" s="501"/>
      <c r="C28" s="501"/>
      <c r="D28" s="501"/>
      <c r="E28" s="501"/>
    </row>
    <row r="29" spans="1:5">
      <c r="A29" s="3"/>
      <c r="B29" s="21"/>
    </row>
    <row r="30" spans="1:5">
      <c r="A30" s="3"/>
      <c r="B30" s="21"/>
    </row>
    <row r="31" spans="1:5">
      <c r="A31" s="3"/>
      <c r="B31" s="21"/>
    </row>
    <row r="32" spans="1:5">
      <c r="A32" s="3"/>
      <c r="B32" s="21"/>
    </row>
    <row r="52" spans="2:4" s="1" customFormat="1" ht="34.950000000000003" customHeight="1">
      <c r="B52" s="2"/>
      <c r="C52" s="3"/>
      <c r="D52" s="3"/>
    </row>
    <row r="53" spans="2:4" s="1" customFormat="1" ht="34.950000000000003" customHeight="1">
      <c r="B53" s="2"/>
      <c r="C53" s="3"/>
      <c r="D53" s="3"/>
    </row>
    <row r="57" spans="2:4" s="1" customFormat="1" ht="34.950000000000003" customHeight="1">
      <c r="B57" s="2"/>
      <c r="C57" s="3"/>
      <c r="D57" s="3"/>
    </row>
    <row r="58" spans="2:4" s="1" customFormat="1" ht="34.950000000000003" customHeight="1">
      <c r="B58" s="2"/>
      <c r="C58" s="3"/>
      <c r="D58" s="3"/>
    </row>
    <row r="60" spans="2:4" s="1" customFormat="1" ht="34.950000000000003" customHeight="1">
      <c r="B60" s="2"/>
      <c r="C60" s="3"/>
      <c r="D60" s="3"/>
    </row>
    <row r="61" spans="2:4" s="1" customFormat="1" ht="34.950000000000003" customHeight="1">
      <c r="B61" s="2"/>
      <c r="C61" s="3"/>
      <c r="D61" s="3"/>
    </row>
    <row r="63" spans="2:4" s="1" customFormat="1" ht="55.2" customHeight="1">
      <c r="B63" s="2"/>
      <c r="C63" s="3"/>
      <c r="D63" s="3"/>
    </row>
    <row r="64" spans="2:4" s="1" customFormat="1" ht="55.2" customHeight="1">
      <c r="B64" s="2"/>
      <c r="C64" s="3"/>
      <c r="D64" s="3"/>
    </row>
    <row r="68" spans="2:4" s="1" customFormat="1" ht="28.95" customHeight="1">
      <c r="B68" s="2"/>
      <c r="C68" s="3"/>
      <c r="D68" s="3"/>
    </row>
    <row r="69" spans="2:4" s="1" customFormat="1" ht="28.95" customHeight="1">
      <c r="B69" s="2"/>
      <c r="C69" s="3"/>
      <c r="D69" s="3"/>
    </row>
  </sheetData>
  <mergeCells count="8">
    <mergeCell ref="A24:E24"/>
    <mergeCell ref="A25:E25"/>
    <mergeCell ref="A28:E28"/>
    <mergeCell ref="A1:E1"/>
    <mergeCell ref="A2:E2"/>
    <mergeCell ref="A3:D3"/>
    <mergeCell ref="A17:D17"/>
    <mergeCell ref="A23:D23"/>
  </mergeCells>
  <phoneticPr fontId="73"/>
  <pageMargins left="0.7" right="0.7" top="0.75" bottom="0.75" header="0.51180555555555496" footer="0.51180555555555496"/>
  <pageSetup paperSize="9" scale="59" firstPageNumber="0" orientation="landscape"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141"/>
  <sheetViews>
    <sheetView showGridLines="0" view="pageBreakPreview" topLeftCell="A13" zoomScale="90" zoomScaleNormal="100" zoomScalePageLayoutView="90" workbookViewId="0">
      <selection activeCell="M23" sqref="M23:X23"/>
    </sheetView>
  </sheetViews>
  <sheetFormatPr defaultRowHeight="13.2"/>
  <cols>
    <col min="1" max="1" width="4.77734375" customWidth="1"/>
    <col min="2" max="2" width="11" customWidth="1"/>
    <col min="3" max="22" width="2.6640625" customWidth="1"/>
    <col min="23" max="23" width="14.21875" customWidth="1"/>
    <col min="24" max="24" width="25" customWidth="1"/>
    <col min="25" max="25" width="22.44140625" customWidth="1"/>
    <col min="26" max="26" width="20" customWidth="1"/>
    <col min="27" max="27" width="14.77734375" customWidth="1"/>
    <col min="28" max="1025" width="8.44140625" customWidth="1"/>
  </cols>
  <sheetData>
    <row r="1" spans="1:29" ht="20.100000000000001" customHeight="1">
      <c r="A1" s="29" t="s">
        <v>34</v>
      </c>
      <c r="AC1" t="s">
        <v>35</v>
      </c>
    </row>
    <row r="2" spans="1:29" ht="20.100000000000001" customHeight="1">
      <c r="A2" s="30" t="s">
        <v>36</v>
      </c>
    </row>
    <row r="4" spans="1:29" ht="20.100000000000001" customHeight="1">
      <c r="A4" s="28" t="s">
        <v>37</v>
      </c>
      <c r="B4" s="28"/>
      <c r="C4" s="28"/>
      <c r="D4" s="28"/>
      <c r="E4" s="28"/>
      <c r="F4" s="28"/>
      <c r="G4" s="28"/>
      <c r="H4" s="28"/>
      <c r="I4" s="28"/>
      <c r="J4" s="28"/>
      <c r="K4" s="28"/>
      <c r="L4" s="28"/>
      <c r="M4" s="28"/>
      <c r="N4" s="28"/>
      <c r="O4" s="28"/>
      <c r="P4" s="28"/>
      <c r="Q4" s="28"/>
      <c r="R4" s="28"/>
      <c r="S4" s="28"/>
      <c r="T4" s="28"/>
      <c r="U4" s="28"/>
      <c r="V4" s="28"/>
      <c r="W4" s="28"/>
      <c r="X4" s="28"/>
      <c r="Y4" s="28"/>
      <c r="Z4" s="28"/>
      <c r="AA4" s="28"/>
    </row>
    <row r="5" spans="1:29" ht="20.100000000000001" customHeight="1">
      <c r="A5" s="28" t="s">
        <v>38</v>
      </c>
      <c r="B5" s="28"/>
      <c r="C5" s="28"/>
      <c r="D5" s="28"/>
      <c r="E5" s="28"/>
      <c r="F5" s="28"/>
      <c r="G5" s="28"/>
      <c r="H5" s="28"/>
      <c r="I5" s="28"/>
      <c r="J5" s="28"/>
      <c r="K5" s="28"/>
      <c r="L5" s="28"/>
      <c r="M5" s="28"/>
      <c r="N5" s="28"/>
      <c r="O5" s="28"/>
      <c r="P5" s="28"/>
      <c r="Q5" s="28"/>
      <c r="R5" s="28"/>
      <c r="S5" s="28"/>
      <c r="T5" s="28"/>
      <c r="U5" s="28"/>
      <c r="V5" s="28"/>
      <c r="W5" s="28"/>
      <c r="X5" s="28"/>
      <c r="Y5" s="28"/>
      <c r="Z5" s="28"/>
      <c r="AA5" s="28"/>
    </row>
    <row r="6" spans="1:29" ht="20.100000000000001" customHeight="1">
      <c r="A6" s="28" t="s">
        <v>39</v>
      </c>
      <c r="B6" s="28"/>
      <c r="C6" s="28"/>
      <c r="D6" s="28"/>
      <c r="E6" s="28"/>
      <c r="F6" s="28"/>
      <c r="G6" s="28"/>
      <c r="H6" s="28"/>
      <c r="I6" s="28"/>
      <c r="J6" s="28"/>
      <c r="K6" s="28"/>
      <c r="L6" s="28"/>
      <c r="M6" s="28"/>
      <c r="N6" s="28"/>
      <c r="O6" s="28"/>
      <c r="P6" s="28"/>
      <c r="Q6" s="28"/>
      <c r="R6" s="28"/>
      <c r="S6" s="28"/>
      <c r="T6" s="28"/>
      <c r="U6" s="28"/>
      <c r="V6" s="28"/>
      <c r="W6" s="28"/>
      <c r="X6" s="28"/>
      <c r="Y6" s="28"/>
      <c r="Z6" s="28"/>
      <c r="AA6" s="28"/>
    </row>
    <row r="7" spans="1:29" ht="20.100000000000001" customHeight="1">
      <c r="A7" s="28" t="s">
        <v>40</v>
      </c>
      <c r="B7" s="28"/>
      <c r="C7" s="28"/>
      <c r="D7" s="28"/>
      <c r="E7" s="28"/>
      <c r="F7" s="28"/>
      <c r="G7" s="28"/>
      <c r="H7" s="28"/>
      <c r="I7" s="28"/>
      <c r="J7" s="28"/>
      <c r="K7" s="28"/>
      <c r="L7" s="28"/>
      <c r="M7" s="28"/>
      <c r="N7" s="28"/>
      <c r="O7" s="28"/>
      <c r="P7" s="28"/>
      <c r="Q7" s="28"/>
      <c r="R7" s="28"/>
      <c r="S7" s="28"/>
      <c r="T7" s="28"/>
      <c r="U7" s="28"/>
      <c r="V7" s="28"/>
      <c r="W7" s="28"/>
      <c r="X7" s="28"/>
      <c r="Y7" s="28"/>
      <c r="Z7" s="28"/>
      <c r="AA7" s="28"/>
    </row>
    <row r="8" spans="1:29" ht="20.100000000000001" customHeight="1">
      <c r="A8" s="28"/>
      <c r="B8" s="28"/>
      <c r="C8" s="28"/>
      <c r="D8" s="28"/>
      <c r="E8" s="28"/>
      <c r="F8" s="28"/>
      <c r="G8" s="28"/>
      <c r="H8" s="28"/>
      <c r="I8" s="28"/>
      <c r="J8" s="28"/>
      <c r="K8" s="28"/>
      <c r="L8" s="28"/>
      <c r="M8" s="28"/>
      <c r="N8" s="28"/>
      <c r="O8" s="28"/>
      <c r="P8" s="28"/>
      <c r="Q8" s="28"/>
      <c r="R8" s="28"/>
      <c r="S8" s="28"/>
      <c r="T8" s="28"/>
      <c r="U8" s="28"/>
      <c r="V8" s="28"/>
      <c r="W8" s="28"/>
      <c r="X8" s="28"/>
      <c r="Y8" s="28"/>
      <c r="Z8" s="28"/>
      <c r="AA8" s="28"/>
    </row>
    <row r="9" spans="1:29" ht="20.100000000000001" customHeight="1">
      <c r="A9" s="31" t="s">
        <v>41</v>
      </c>
      <c r="B9" s="28"/>
      <c r="C9" s="28"/>
      <c r="D9" s="28"/>
      <c r="E9" s="28"/>
      <c r="F9" s="28"/>
      <c r="G9" s="28"/>
      <c r="H9" s="28"/>
      <c r="I9" s="28"/>
      <c r="J9" s="28"/>
      <c r="K9" s="28"/>
      <c r="L9" s="28"/>
      <c r="M9" s="28"/>
      <c r="N9" s="28"/>
      <c r="O9" s="28"/>
      <c r="P9" s="28"/>
      <c r="Q9" s="28"/>
      <c r="R9" s="28"/>
      <c r="S9" s="28"/>
      <c r="T9" s="28"/>
      <c r="U9" s="28"/>
      <c r="V9" s="28"/>
      <c r="W9" s="28"/>
      <c r="X9" s="28"/>
      <c r="Y9" s="28"/>
      <c r="Z9" s="28"/>
      <c r="AA9" s="28"/>
    </row>
    <row r="10" spans="1:29" ht="20.100000000000001" customHeight="1">
      <c r="A10" s="28"/>
      <c r="B10" s="28" t="s">
        <v>42</v>
      </c>
      <c r="C10" s="28"/>
      <c r="D10" s="28"/>
      <c r="E10" s="28"/>
      <c r="F10" s="28"/>
      <c r="G10" s="28"/>
      <c r="H10" s="28"/>
      <c r="I10" s="28"/>
      <c r="J10" s="28"/>
      <c r="K10" s="28"/>
      <c r="L10" s="28"/>
      <c r="M10" s="28"/>
      <c r="N10" s="28"/>
      <c r="O10" s="28"/>
      <c r="P10" s="28"/>
      <c r="Q10" s="28"/>
      <c r="R10" s="28"/>
      <c r="S10" s="28"/>
      <c r="T10" s="28"/>
      <c r="U10" s="28"/>
      <c r="V10" s="28"/>
      <c r="W10" s="28"/>
      <c r="X10" s="28"/>
      <c r="Y10" s="28"/>
      <c r="Z10" s="28"/>
      <c r="AA10" s="28"/>
    </row>
    <row r="11" spans="1:29" ht="20.100000000000001" customHeight="1">
      <c r="A11" s="28"/>
      <c r="B11" s="32" t="s">
        <v>43</v>
      </c>
      <c r="C11" s="524"/>
      <c r="D11" s="524"/>
      <c r="E11" s="524"/>
      <c r="F11" s="524"/>
      <c r="G11" s="524"/>
      <c r="H11" s="524"/>
      <c r="I11" s="524"/>
      <c r="J11" s="524"/>
      <c r="K11" s="524"/>
      <c r="L11" s="524"/>
      <c r="M11" s="28"/>
      <c r="N11" s="28"/>
      <c r="O11" s="28"/>
      <c r="P11" s="28"/>
      <c r="Q11" s="28"/>
      <c r="R11" s="28"/>
      <c r="S11" s="28"/>
      <c r="T11" s="28"/>
      <c r="U11" s="28"/>
      <c r="V11" s="28"/>
      <c r="W11" s="28"/>
      <c r="X11" s="28"/>
      <c r="Y11" s="28"/>
      <c r="Z11" s="28"/>
      <c r="AA11" s="28"/>
    </row>
    <row r="12" spans="1:29" ht="20.100000000000001" customHeight="1">
      <c r="A12" s="28"/>
      <c r="B12" s="28"/>
      <c r="C12" s="28"/>
      <c r="D12" s="28"/>
      <c r="E12" s="28"/>
      <c r="F12" s="28"/>
      <c r="G12" s="28"/>
      <c r="H12" s="28"/>
      <c r="I12" s="28"/>
      <c r="J12" s="28"/>
      <c r="K12" s="28"/>
      <c r="L12" s="28"/>
      <c r="M12" s="28"/>
      <c r="N12" s="28"/>
      <c r="O12" s="28"/>
      <c r="P12" s="28"/>
      <c r="Q12" s="28"/>
      <c r="R12" s="28"/>
      <c r="S12" s="28"/>
      <c r="T12" s="28"/>
      <c r="U12" s="28"/>
      <c r="V12" s="28"/>
      <c r="W12" s="28"/>
      <c r="X12" s="28"/>
      <c r="Y12" s="28"/>
      <c r="Z12" s="28"/>
      <c r="AA12" s="28"/>
    </row>
    <row r="13" spans="1:29" ht="20.100000000000001" customHeight="1">
      <c r="A13" s="31" t="s">
        <v>44</v>
      </c>
      <c r="B13" s="28"/>
      <c r="C13" s="28"/>
      <c r="D13" s="28"/>
      <c r="E13" s="28"/>
      <c r="F13" s="28"/>
      <c r="G13" s="28"/>
      <c r="H13" s="28"/>
      <c r="I13" s="28"/>
      <c r="J13" s="28"/>
      <c r="K13" s="28"/>
      <c r="L13" s="28"/>
      <c r="M13" s="28"/>
      <c r="N13" s="28"/>
      <c r="O13" s="28"/>
      <c r="P13" s="28"/>
      <c r="Q13" s="28"/>
      <c r="R13" s="28"/>
      <c r="S13" s="28"/>
      <c r="T13" s="28"/>
      <c r="U13" s="28"/>
      <c r="V13" s="28"/>
      <c r="W13" s="28"/>
      <c r="X13" s="28"/>
      <c r="Y13" s="28"/>
      <c r="Z13" s="28"/>
      <c r="AA13" s="28"/>
    </row>
    <row r="14" spans="1:29" ht="20.100000000000001" customHeight="1">
      <c r="A14" s="28"/>
      <c r="B14" s="28" t="s">
        <v>45</v>
      </c>
      <c r="C14" s="28"/>
      <c r="D14" s="28"/>
      <c r="E14" s="28"/>
      <c r="F14" s="28"/>
      <c r="G14" s="28"/>
      <c r="H14" s="28"/>
      <c r="I14" s="28"/>
      <c r="J14" s="28"/>
      <c r="K14" s="28"/>
      <c r="L14" s="28"/>
      <c r="M14" s="28"/>
      <c r="N14" s="28"/>
      <c r="O14" s="28"/>
      <c r="P14" s="28"/>
      <c r="Q14" s="28"/>
      <c r="R14" s="28"/>
      <c r="S14" s="28"/>
      <c r="T14" s="28"/>
      <c r="U14" s="28"/>
      <c r="V14" s="28"/>
      <c r="W14" s="28"/>
      <c r="X14" s="28"/>
      <c r="Y14" s="28"/>
      <c r="Z14" s="28"/>
      <c r="AA14" s="28"/>
    </row>
    <row r="15" spans="1:29" ht="20.100000000000001" customHeight="1">
      <c r="A15" s="28"/>
      <c r="B15" s="33" t="s">
        <v>46</v>
      </c>
      <c r="C15" s="512" t="s">
        <v>47</v>
      </c>
      <c r="D15" s="512"/>
      <c r="E15" s="512"/>
      <c r="F15" s="512"/>
      <c r="G15" s="512"/>
      <c r="H15" s="512"/>
      <c r="I15" s="512"/>
      <c r="J15" s="512"/>
      <c r="K15" s="512"/>
      <c r="L15" s="512"/>
      <c r="M15" s="525"/>
      <c r="N15" s="525"/>
      <c r="O15" s="525"/>
      <c r="P15" s="525"/>
      <c r="Q15" s="525"/>
      <c r="R15" s="525"/>
      <c r="S15" s="525"/>
      <c r="T15" s="525"/>
      <c r="U15" s="525"/>
      <c r="V15" s="525"/>
      <c r="W15" s="525"/>
      <c r="X15" s="525"/>
      <c r="Y15" s="28"/>
      <c r="Z15" s="28"/>
      <c r="AA15" s="28"/>
    </row>
    <row r="16" spans="1:29" ht="20.100000000000001" customHeight="1">
      <c r="A16" s="28"/>
      <c r="B16" s="34"/>
      <c r="C16" s="512" t="s">
        <v>48</v>
      </c>
      <c r="D16" s="512"/>
      <c r="E16" s="512"/>
      <c r="F16" s="512"/>
      <c r="G16" s="512"/>
      <c r="H16" s="512"/>
      <c r="I16" s="512"/>
      <c r="J16" s="512"/>
      <c r="K16" s="512"/>
      <c r="L16" s="512"/>
      <c r="M16" s="514"/>
      <c r="N16" s="514"/>
      <c r="O16" s="514"/>
      <c r="P16" s="514"/>
      <c r="Q16" s="514"/>
      <c r="R16" s="514"/>
      <c r="S16" s="514"/>
      <c r="T16" s="514"/>
      <c r="U16" s="514"/>
      <c r="V16" s="514"/>
      <c r="W16" s="514"/>
      <c r="X16" s="514"/>
      <c r="Y16" s="28"/>
      <c r="Z16" s="28"/>
      <c r="AA16" s="28"/>
      <c r="AC16" t="s">
        <v>49</v>
      </c>
    </row>
    <row r="17" spans="1:29" ht="20.100000000000001" customHeight="1">
      <c r="A17" s="28"/>
      <c r="B17" s="33" t="s">
        <v>50</v>
      </c>
      <c r="C17" s="512" t="s">
        <v>51</v>
      </c>
      <c r="D17" s="512"/>
      <c r="E17" s="512"/>
      <c r="F17" s="512"/>
      <c r="G17" s="512"/>
      <c r="H17" s="512"/>
      <c r="I17" s="512"/>
      <c r="J17" s="512"/>
      <c r="K17" s="512"/>
      <c r="L17" s="512"/>
      <c r="M17" s="35"/>
      <c r="N17" s="36"/>
      <c r="O17" s="36"/>
      <c r="P17" s="37" t="s">
        <v>52</v>
      </c>
      <c r="Q17" s="36"/>
      <c r="R17" s="36"/>
      <c r="S17" s="36"/>
      <c r="T17" s="38"/>
      <c r="U17" s="39"/>
      <c r="V17" s="40"/>
      <c r="W17" s="40"/>
      <c r="X17" s="40"/>
      <c r="Y17" s="28"/>
      <c r="Z17" s="28"/>
      <c r="AA17" s="28"/>
      <c r="AC17" t="str">
        <f>CONCATENATE(M17,N17,O17,P17,Q17,R17,S17,T17)</f>
        <v>－</v>
      </c>
    </row>
    <row r="18" spans="1:29" ht="20.100000000000001" customHeight="1">
      <c r="A18" s="28"/>
      <c r="B18" s="41"/>
      <c r="C18" s="512" t="s">
        <v>53</v>
      </c>
      <c r="D18" s="512"/>
      <c r="E18" s="512"/>
      <c r="F18" s="512"/>
      <c r="G18" s="512"/>
      <c r="H18" s="512"/>
      <c r="I18" s="512"/>
      <c r="J18" s="512"/>
      <c r="K18" s="512"/>
      <c r="L18" s="512"/>
      <c r="M18" s="514"/>
      <c r="N18" s="514"/>
      <c r="O18" s="514"/>
      <c r="P18" s="514"/>
      <c r="Q18" s="514"/>
      <c r="R18" s="514"/>
      <c r="S18" s="514"/>
      <c r="T18" s="514"/>
      <c r="U18" s="514"/>
      <c r="V18" s="514"/>
      <c r="W18" s="514"/>
      <c r="X18" s="514"/>
      <c r="Y18" s="28"/>
      <c r="Z18" s="28"/>
      <c r="AA18" s="28"/>
    </row>
    <row r="19" spans="1:29" ht="20.100000000000001" customHeight="1">
      <c r="A19" s="28"/>
      <c r="B19" s="34"/>
      <c r="C19" s="512" t="s">
        <v>54</v>
      </c>
      <c r="D19" s="512"/>
      <c r="E19" s="512"/>
      <c r="F19" s="512"/>
      <c r="G19" s="512"/>
      <c r="H19" s="512"/>
      <c r="I19" s="512"/>
      <c r="J19" s="512"/>
      <c r="K19" s="512"/>
      <c r="L19" s="512"/>
      <c r="M19" s="514"/>
      <c r="N19" s="514"/>
      <c r="O19" s="514"/>
      <c r="P19" s="514"/>
      <c r="Q19" s="514"/>
      <c r="R19" s="514"/>
      <c r="S19" s="514"/>
      <c r="T19" s="514"/>
      <c r="U19" s="514"/>
      <c r="V19" s="514"/>
      <c r="W19" s="514"/>
      <c r="X19" s="514"/>
      <c r="Y19" s="28"/>
      <c r="Z19" s="28"/>
      <c r="AA19" s="28"/>
    </row>
    <row r="20" spans="1:29" ht="20.100000000000001" customHeight="1">
      <c r="A20" s="28"/>
      <c r="B20" s="33" t="s">
        <v>55</v>
      </c>
      <c r="C20" s="512" t="s">
        <v>56</v>
      </c>
      <c r="D20" s="512"/>
      <c r="E20" s="512"/>
      <c r="F20" s="512"/>
      <c r="G20" s="512"/>
      <c r="H20" s="512"/>
      <c r="I20" s="512"/>
      <c r="J20" s="512"/>
      <c r="K20" s="512"/>
      <c r="L20" s="512"/>
      <c r="M20" s="514"/>
      <c r="N20" s="514"/>
      <c r="O20" s="514"/>
      <c r="P20" s="514"/>
      <c r="Q20" s="514"/>
      <c r="R20" s="514"/>
      <c r="S20" s="514"/>
      <c r="T20" s="514"/>
      <c r="U20" s="514"/>
      <c r="V20" s="514"/>
      <c r="W20" s="514"/>
      <c r="X20" s="514"/>
      <c r="Y20" s="28"/>
      <c r="Z20" s="28"/>
      <c r="AA20" s="28"/>
    </row>
    <row r="21" spans="1:29" ht="20.100000000000001" customHeight="1">
      <c r="A21" s="28"/>
      <c r="B21" s="34"/>
      <c r="C21" s="512" t="s">
        <v>57</v>
      </c>
      <c r="D21" s="512"/>
      <c r="E21" s="512"/>
      <c r="F21" s="512"/>
      <c r="G21" s="512"/>
      <c r="H21" s="512"/>
      <c r="I21" s="512"/>
      <c r="J21" s="512"/>
      <c r="K21" s="512"/>
      <c r="L21" s="512"/>
      <c r="M21" s="521"/>
      <c r="N21" s="521"/>
      <c r="O21" s="521"/>
      <c r="P21" s="521"/>
      <c r="Q21" s="521"/>
      <c r="R21" s="521"/>
      <c r="S21" s="521"/>
      <c r="T21" s="521"/>
      <c r="U21" s="521"/>
      <c r="V21" s="521"/>
      <c r="W21" s="521"/>
      <c r="X21" s="521"/>
      <c r="Y21" s="28"/>
      <c r="Z21" s="28"/>
      <c r="AA21" s="28"/>
    </row>
    <row r="22" spans="1:29" ht="20.100000000000001" customHeight="1">
      <c r="A22" s="28"/>
      <c r="B22" s="522" t="s">
        <v>58</v>
      </c>
      <c r="C22" s="512" t="s">
        <v>47</v>
      </c>
      <c r="D22" s="512"/>
      <c r="E22" s="512"/>
      <c r="F22" s="512"/>
      <c r="G22" s="512"/>
      <c r="H22" s="512"/>
      <c r="I22" s="512"/>
      <c r="J22" s="512"/>
      <c r="K22" s="512"/>
      <c r="L22" s="512"/>
      <c r="M22" s="514"/>
      <c r="N22" s="514"/>
      <c r="O22" s="514"/>
      <c r="P22" s="514"/>
      <c r="Q22" s="514"/>
      <c r="R22" s="514"/>
      <c r="S22" s="514"/>
      <c r="T22" s="514"/>
      <c r="U22" s="514"/>
      <c r="V22" s="514"/>
      <c r="W22" s="514"/>
      <c r="X22" s="514"/>
      <c r="Y22" s="28"/>
      <c r="Z22" s="28"/>
      <c r="AA22" s="28"/>
    </row>
    <row r="23" spans="1:29" ht="20.100000000000001" customHeight="1">
      <c r="A23" s="28"/>
      <c r="B23" s="522"/>
      <c r="C23" s="523" t="s">
        <v>57</v>
      </c>
      <c r="D23" s="523"/>
      <c r="E23" s="523"/>
      <c r="F23" s="523"/>
      <c r="G23" s="523"/>
      <c r="H23" s="523"/>
      <c r="I23" s="523"/>
      <c r="J23" s="523"/>
      <c r="K23" s="523"/>
      <c r="L23" s="523"/>
      <c r="M23" s="514"/>
      <c r="N23" s="514"/>
      <c r="O23" s="514"/>
      <c r="P23" s="514"/>
      <c r="Q23" s="514"/>
      <c r="R23" s="514"/>
      <c r="S23" s="514"/>
      <c r="T23" s="514"/>
      <c r="U23" s="514"/>
      <c r="V23" s="514"/>
      <c r="W23" s="514"/>
      <c r="X23" s="514"/>
      <c r="Y23" s="28"/>
      <c r="Z23" s="28"/>
      <c r="AA23" s="28"/>
    </row>
    <row r="24" spans="1:29" ht="20.100000000000001" customHeight="1">
      <c r="A24" s="28"/>
      <c r="B24" s="33" t="s">
        <v>59</v>
      </c>
      <c r="C24" s="512" t="s">
        <v>60</v>
      </c>
      <c r="D24" s="512"/>
      <c r="E24" s="512"/>
      <c r="F24" s="512"/>
      <c r="G24" s="512"/>
      <c r="H24" s="512"/>
      <c r="I24" s="512"/>
      <c r="J24" s="512"/>
      <c r="K24" s="512"/>
      <c r="L24" s="512"/>
      <c r="M24" s="513"/>
      <c r="N24" s="513"/>
      <c r="O24" s="513"/>
      <c r="P24" s="513"/>
      <c r="Q24" s="513"/>
      <c r="R24" s="513"/>
      <c r="S24" s="513"/>
      <c r="T24" s="513"/>
      <c r="U24" s="513"/>
      <c r="V24" s="513"/>
      <c r="W24" s="513"/>
      <c r="X24" s="513"/>
      <c r="Y24" s="28"/>
      <c r="Z24" s="28"/>
      <c r="AA24" s="28"/>
    </row>
    <row r="25" spans="1:29" ht="20.100000000000001" customHeight="1">
      <c r="A25" s="28"/>
      <c r="B25" s="41"/>
      <c r="C25" s="512" t="s">
        <v>61</v>
      </c>
      <c r="D25" s="512"/>
      <c r="E25" s="512"/>
      <c r="F25" s="512"/>
      <c r="G25" s="512"/>
      <c r="H25" s="512"/>
      <c r="I25" s="512"/>
      <c r="J25" s="512"/>
      <c r="K25" s="512"/>
      <c r="L25" s="512"/>
      <c r="M25" s="514"/>
      <c r="N25" s="514"/>
      <c r="O25" s="514"/>
      <c r="P25" s="514"/>
      <c r="Q25" s="514"/>
      <c r="R25" s="514"/>
      <c r="S25" s="514"/>
      <c r="T25" s="514"/>
      <c r="U25" s="514"/>
      <c r="V25" s="514"/>
      <c r="W25" s="514"/>
      <c r="X25" s="514"/>
      <c r="Y25" s="28"/>
      <c r="Z25" s="28"/>
      <c r="AA25" s="28"/>
    </row>
    <row r="26" spans="1:29" ht="20.100000000000001" customHeight="1">
      <c r="A26" s="28"/>
      <c r="B26" s="42"/>
      <c r="C26" s="512" t="s">
        <v>62</v>
      </c>
      <c r="D26" s="512"/>
      <c r="E26" s="512"/>
      <c r="F26" s="512"/>
      <c r="G26" s="512"/>
      <c r="H26" s="512"/>
      <c r="I26" s="512"/>
      <c r="J26" s="512"/>
      <c r="K26" s="512"/>
      <c r="L26" s="512"/>
      <c r="M26" s="515"/>
      <c r="N26" s="515"/>
      <c r="O26" s="515"/>
      <c r="P26" s="515"/>
      <c r="Q26" s="515"/>
      <c r="R26" s="515"/>
      <c r="S26" s="515"/>
      <c r="T26" s="515"/>
      <c r="U26" s="515"/>
      <c r="V26" s="515"/>
      <c r="W26" s="515"/>
      <c r="X26" s="515"/>
      <c r="Y26" s="28"/>
      <c r="Z26" s="28"/>
      <c r="AA26" s="28"/>
    </row>
    <row r="27" spans="1:29" ht="20.100000000000001" customHeight="1">
      <c r="A27" s="28"/>
      <c r="B27" s="28"/>
      <c r="C27" s="28"/>
      <c r="D27" s="28"/>
      <c r="E27" s="28"/>
      <c r="F27" s="28"/>
      <c r="G27" s="28"/>
      <c r="H27" s="28"/>
      <c r="I27" s="28"/>
      <c r="J27" s="28"/>
      <c r="K27" s="28"/>
      <c r="L27" s="28"/>
      <c r="M27" s="28"/>
      <c r="N27" s="28"/>
      <c r="O27" s="28"/>
      <c r="P27" s="28"/>
      <c r="Q27" s="28"/>
      <c r="R27" s="28"/>
      <c r="S27" s="28"/>
      <c r="T27" s="28"/>
      <c r="U27" s="28"/>
      <c r="V27" s="28"/>
      <c r="W27" s="28"/>
      <c r="X27" s="28"/>
      <c r="Y27" s="28"/>
      <c r="Z27" s="28"/>
      <c r="AA27" s="28"/>
    </row>
    <row r="28" spans="1:29" ht="20.100000000000001" customHeight="1">
      <c r="A28" s="31" t="s">
        <v>63</v>
      </c>
      <c r="B28" s="28"/>
      <c r="C28" s="28"/>
      <c r="D28" s="28"/>
      <c r="E28" s="28"/>
      <c r="F28" s="28"/>
      <c r="G28" s="28"/>
      <c r="H28" s="28"/>
      <c r="I28" s="28"/>
      <c r="J28" s="28"/>
      <c r="K28" s="28"/>
      <c r="L28" s="28"/>
      <c r="M28" s="28"/>
      <c r="N28" s="28"/>
      <c r="O28" s="28"/>
      <c r="P28" s="28"/>
      <c r="Q28" s="28"/>
      <c r="R28" s="28"/>
      <c r="S28" s="28"/>
      <c r="T28" s="28"/>
      <c r="U28" s="28"/>
      <c r="V28" s="28"/>
      <c r="W28" s="28"/>
      <c r="X28" s="28"/>
      <c r="Y28" s="28"/>
      <c r="Z28" s="28"/>
      <c r="AA28" s="28"/>
    </row>
    <row r="29" spans="1:29" ht="20.100000000000001" customHeight="1">
      <c r="A29" s="28"/>
      <c r="B29" s="28" t="s">
        <v>64</v>
      </c>
      <c r="C29" s="28"/>
      <c r="D29" s="28"/>
      <c r="E29" s="28"/>
      <c r="F29" s="28"/>
      <c r="G29" s="28"/>
      <c r="H29" s="28"/>
      <c r="I29" s="28"/>
      <c r="J29" s="28"/>
      <c r="K29" s="28"/>
      <c r="L29" s="28"/>
      <c r="M29" s="28"/>
      <c r="N29" s="28"/>
      <c r="O29" s="28"/>
      <c r="P29" s="28"/>
      <c r="Q29" s="28"/>
      <c r="R29" s="28"/>
      <c r="S29" s="28"/>
      <c r="T29" s="28"/>
      <c r="U29" s="28"/>
      <c r="V29" s="28"/>
      <c r="W29" s="28"/>
      <c r="X29" s="43"/>
      <c r="Y29" s="28"/>
      <c r="Z29" s="28"/>
      <c r="AA29" s="28"/>
    </row>
    <row r="30" spans="1:29">
      <c r="A30" s="28"/>
      <c r="B30" s="44"/>
      <c r="C30" s="516"/>
      <c r="D30" s="516"/>
      <c r="E30" s="516"/>
      <c r="F30" s="516"/>
      <c r="G30" s="516"/>
      <c r="H30" s="516"/>
      <c r="I30" s="516"/>
      <c r="J30" s="516"/>
      <c r="K30" s="516"/>
      <c r="L30" s="516"/>
      <c r="M30" s="516"/>
      <c r="N30" s="516"/>
      <c r="O30" s="516"/>
      <c r="P30" s="516"/>
      <c r="Q30" s="516"/>
      <c r="R30" s="516"/>
      <c r="S30" s="516"/>
      <c r="T30" s="516"/>
      <c r="U30" s="516"/>
      <c r="V30" s="516"/>
      <c r="W30" s="516"/>
      <c r="X30" s="516"/>
      <c r="Y30" s="516"/>
      <c r="Z30" s="516"/>
      <c r="AA30" s="516"/>
    </row>
    <row r="31" spans="1:29" ht="28.5" customHeight="1">
      <c r="A31" s="28"/>
      <c r="B31" s="517" t="s">
        <v>65</v>
      </c>
      <c r="C31" s="518" t="s">
        <v>66</v>
      </c>
      <c r="D31" s="518"/>
      <c r="E31" s="518"/>
      <c r="F31" s="518"/>
      <c r="G31" s="518"/>
      <c r="H31" s="518"/>
      <c r="I31" s="518"/>
      <c r="J31" s="518"/>
      <c r="K31" s="518"/>
      <c r="L31" s="518"/>
      <c r="M31" s="518" t="s">
        <v>67</v>
      </c>
      <c r="N31" s="518"/>
      <c r="O31" s="518"/>
      <c r="P31" s="518"/>
      <c r="Q31" s="518"/>
      <c r="R31" s="517" t="s">
        <v>68</v>
      </c>
      <c r="S31" s="517"/>
      <c r="T31" s="517"/>
      <c r="U31" s="517"/>
      <c r="V31" s="517"/>
      <c r="W31" s="517"/>
      <c r="X31" s="518" t="s">
        <v>69</v>
      </c>
      <c r="Y31" s="519" t="s">
        <v>70</v>
      </c>
      <c r="Z31" s="46"/>
      <c r="AA31" s="46"/>
    </row>
    <row r="32" spans="1:29" ht="28.5" customHeight="1">
      <c r="A32" s="28"/>
      <c r="B32" s="517"/>
      <c r="C32" s="518"/>
      <c r="D32" s="518"/>
      <c r="E32" s="518"/>
      <c r="F32" s="518"/>
      <c r="G32" s="518"/>
      <c r="H32" s="518"/>
      <c r="I32" s="518"/>
      <c r="J32" s="518"/>
      <c r="K32" s="518"/>
      <c r="L32" s="518"/>
      <c r="M32" s="518"/>
      <c r="N32" s="518"/>
      <c r="O32" s="518"/>
      <c r="P32" s="518"/>
      <c r="Q32" s="518"/>
      <c r="R32" s="520" t="s">
        <v>71</v>
      </c>
      <c r="S32" s="520"/>
      <c r="T32" s="520"/>
      <c r="U32" s="520"/>
      <c r="V32" s="520"/>
      <c r="W32" s="45" t="s">
        <v>72</v>
      </c>
      <c r="X32" s="518"/>
      <c r="Y32" s="519"/>
      <c r="Z32" s="47"/>
      <c r="AA32" s="47"/>
    </row>
    <row r="33" spans="1:27" ht="38.25" customHeight="1">
      <c r="A33" s="28"/>
      <c r="B33" s="48">
        <v>1</v>
      </c>
      <c r="C33" s="49"/>
      <c r="D33" s="50"/>
      <c r="E33" s="50"/>
      <c r="F33" s="50"/>
      <c r="G33" s="50"/>
      <c r="H33" s="50"/>
      <c r="I33" s="50"/>
      <c r="J33" s="50"/>
      <c r="K33" s="50"/>
      <c r="L33" s="51"/>
      <c r="M33" s="510"/>
      <c r="N33" s="510"/>
      <c r="O33" s="510"/>
      <c r="P33" s="510"/>
      <c r="Q33" s="510"/>
      <c r="R33" s="510"/>
      <c r="S33" s="510"/>
      <c r="T33" s="510"/>
      <c r="U33" s="510"/>
      <c r="V33" s="510"/>
      <c r="W33" s="52"/>
      <c r="X33" s="53"/>
      <c r="Y33" s="54"/>
      <c r="Z33" s="55"/>
      <c r="AA33" s="56"/>
    </row>
    <row r="34" spans="1:27" ht="38.25" customHeight="1">
      <c r="A34" s="28"/>
      <c r="B34" s="32">
        <f t="shared" ref="B34:B65" si="0">B33+1</f>
        <v>2</v>
      </c>
      <c r="C34" s="57"/>
      <c r="D34" s="58"/>
      <c r="E34" s="58"/>
      <c r="F34" s="58"/>
      <c r="G34" s="58"/>
      <c r="H34" s="58"/>
      <c r="I34" s="58"/>
      <c r="J34" s="58"/>
      <c r="K34" s="58"/>
      <c r="L34" s="59"/>
      <c r="M34" s="511"/>
      <c r="N34" s="511"/>
      <c r="O34" s="511"/>
      <c r="P34" s="511"/>
      <c r="Q34" s="511"/>
      <c r="R34" s="511"/>
      <c r="S34" s="511"/>
      <c r="T34" s="511"/>
      <c r="U34" s="511"/>
      <c r="V34" s="511"/>
      <c r="W34" s="60"/>
      <c r="X34" s="61"/>
      <c r="Y34" s="62"/>
      <c r="Z34" s="55"/>
      <c r="AA34" s="56"/>
    </row>
    <row r="35" spans="1:27" ht="38.25" customHeight="1">
      <c r="A35" s="28"/>
      <c r="B35" s="32">
        <f t="shared" si="0"/>
        <v>3</v>
      </c>
      <c r="C35" s="57"/>
      <c r="D35" s="58"/>
      <c r="E35" s="58"/>
      <c r="F35" s="58"/>
      <c r="G35" s="58"/>
      <c r="H35" s="58"/>
      <c r="I35" s="58"/>
      <c r="J35" s="58"/>
      <c r="K35" s="58"/>
      <c r="L35" s="59"/>
      <c r="M35" s="63"/>
      <c r="N35" s="64"/>
      <c r="O35" s="64"/>
      <c r="P35" s="64"/>
      <c r="Q35" s="65"/>
      <c r="R35" s="63"/>
      <c r="S35" s="64"/>
      <c r="T35" s="64"/>
      <c r="U35" s="64"/>
      <c r="V35" s="65"/>
      <c r="W35" s="60"/>
      <c r="X35" s="61"/>
      <c r="Y35" s="62"/>
      <c r="Z35" s="55"/>
      <c r="AA35" s="56"/>
    </row>
    <row r="36" spans="1:27" ht="38.25" customHeight="1">
      <c r="A36" s="28"/>
      <c r="B36" s="32">
        <f t="shared" si="0"/>
        <v>4</v>
      </c>
      <c r="C36" s="57"/>
      <c r="D36" s="58"/>
      <c r="E36" s="58"/>
      <c r="F36" s="58"/>
      <c r="G36" s="58"/>
      <c r="H36" s="58"/>
      <c r="I36" s="58"/>
      <c r="J36" s="58"/>
      <c r="K36" s="58"/>
      <c r="L36" s="59"/>
      <c r="M36" s="63"/>
      <c r="N36" s="64"/>
      <c r="O36" s="64"/>
      <c r="P36" s="64"/>
      <c r="Q36" s="65"/>
      <c r="R36" s="63"/>
      <c r="S36" s="64"/>
      <c r="T36" s="64"/>
      <c r="U36" s="64"/>
      <c r="V36" s="65"/>
      <c r="W36" s="60"/>
      <c r="X36" s="61"/>
      <c r="Y36" s="62"/>
      <c r="Z36" s="55"/>
      <c r="AA36" s="56"/>
    </row>
    <row r="37" spans="1:27" ht="38.25" customHeight="1">
      <c r="A37" s="28"/>
      <c r="B37" s="32">
        <f t="shared" si="0"/>
        <v>5</v>
      </c>
      <c r="C37" s="57"/>
      <c r="D37" s="58"/>
      <c r="E37" s="58"/>
      <c r="F37" s="58"/>
      <c r="G37" s="58"/>
      <c r="H37" s="58"/>
      <c r="I37" s="58"/>
      <c r="J37" s="58"/>
      <c r="K37" s="58"/>
      <c r="L37" s="59"/>
      <c r="M37" s="63"/>
      <c r="N37" s="64"/>
      <c r="O37" s="64"/>
      <c r="P37" s="64"/>
      <c r="Q37" s="65"/>
      <c r="R37" s="63"/>
      <c r="S37" s="64"/>
      <c r="T37" s="64"/>
      <c r="U37" s="64"/>
      <c r="V37" s="65"/>
      <c r="W37" s="60"/>
      <c r="X37" s="61"/>
      <c r="Y37" s="62"/>
      <c r="Z37" s="55"/>
      <c r="AA37" s="56"/>
    </row>
    <row r="38" spans="1:27" ht="38.25" customHeight="1">
      <c r="A38" s="28"/>
      <c r="B38" s="32">
        <f t="shared" si="0"/>
        <v>6</v>
      </c>
      <c r="C38" s="57"/>
      <c r="D38" s="58"/>
      <c r="E38" s="58"/>
      <c r="F38" s="58"/>
      <c r="G38" s="58"/>
      <c r="H38" s="58"/>
      <c r="I38" s="58"/>
      <c r="J38" s="58"/>
      <c r="K38" s="58"/>
      <c r="L38" s="59"/>
      <c r="M38" s="511"/>
      <c r="N38" s="511"/>
      <c r="O38" s="511"/>
      <c r="P38" s="511"/>
      <c r="Q38" s="511"/>
      <c r="R38" s="511"/>
      <c r="S38" s="511"/>
      <c r="T38" s="511"/>
      <c r="U38" s="511"/>
      <c r="V38" s="511"/>
      <c r="W38" s="60"/>
      <c r="X38" s="61"/>
      <c r="Y38" s="62"/>
      <c r="Z38" s="55"/>
      <c r="AA38" s="56"/>
    </row>
    <row r="39" spans="1:27" ht="38.25" customHeight="1">
      <c r="A39" s="28"/>
      <c r="B39" s="32">
        <f t="shared" si="0"/>
        <v>7</v>
      </c>
      <c r="C39" s="57"/>
      <c r="D39" s="58"/>
      <c r="E39" s="58"/>
      <c r="F39" s="58"/>
      <c r="G39" s="58"/>
      <c r="H39" s="58"/>
      <c r="I39" s="58"/>
      <c r="J39" s="58"/>
      <c r="K39" s="58"/>
      <c r="L39" s="59"/>
      <c r="M39" s="507"/>
      <c r="N39" s="507"/>
      <c r="O39" s="507"/>
      <c r="P39" s="507"/>
      <c r="Q39" s="507"/>
      <c r="R39" s="507"/>
      <c r="S39" s="507"/>
      <c r="T39" s="507"/>
      <c r="U39" s="507"/>
      <c r="V39" s="507"/>
      <c r="W39" s="66"/>
      <c r="X39" s="61"/>
      <c r="Y39" s="62"/>
      <c r="Z39" s="55"/>
      <c r="AA39" s="56"/>
    </row>
    <row r="40" spans="1:27" ht="38.25" customHeight="1">
      <c r="A40" s="28"/>
      <c r="B40" s="32">
        <f t="shared" si="0"/>
        <v>8</v>
      </c>
      <c r="C40" s="57"/>
      <c r="D40" s="58"/>
      <c r="E40" s="58"/>
      <c r="F40" s="58"/>
      <c r="G40" s="58"/>
      <c r="H40" s="58"/>
      <c r="I40" s="58"/>
      <c r="J40" s="58"/>
      <c r="K40" s="58"/>
      <c r="L40" s="59"/>
      <c r="M40" s="507"/>
      <c r="N40" s="507"/>
      <c r="O40" s="507"/>
      <c r="P40" s="507"/>
      <c r="Q40" s="507"/>
      <c r="R40" s="507"/>
      <c r="S40" s="507"/>
      <c r="T40" s="507"/>
      <c r="U40" s="507"/>
      <c r="V40" s="507"/>
      <c r="W40" s="66"/>
      <c r="X40" s="61"/>
      <c r="Y40" s="62"/>
      <c r="Z40" s="55"/>
      <c r="AA40" s="56"/>
    </row>
    <row r="41" spans="1:27" ht="38.25" customHeight="1">
      <c r="A41" s="28"/>
      <c r="B41" s="32">
        <f t="shared" si="0"/>
        <v>9</v>
      </c>
      <c r="C41" s="57"/>
      <c r="D41" s="58"/>
      <c r="E41" s="58"/>
      <c r="F41" s="58"/>
      <c r="G41" s="58"/>
      <c r="H41" s="58"/>
      <c r="I41" s="58"/>
      <c r="J41" s="58"/>
      <c r="K41" s="58"/>
      <c r="L41" s="59"/>
      <c r="M41" s="507"/>
      <c r="N41" s="507"/>
      <c r="O41" s="507"/>
      <c r="P41" s="507"/>
      <c r="Q41" s="507"/>
      <c r="R41" s="507"/>
      <c r="S41" s="507"/>
      <c r="T41" s="507"/>
      <c r="U41" s="507"/>
      <c r="V41" s="507"/>
      <c r="W41" s="66"/>
      <c r="X41" s="61"/>
      <c r="Y41" s="62"/>
      <c r="Z41" s="55"/>
      <c r="AA41" s="56"/>
    </row>
    <row r="42" spans="1:27" ht="38.25" customHeight="1">
      <c r="A42" s="28"/>
      <c r="B42" s="32">
        <f t="shared" si="0"/>
        <v>10</v>
      </c>
      <c r="C42" s="57"/>
      <c r="D42" s="58"/>
      <c r="E42" s="58"/>
      <c r="F42" s="58"/>
      <c r="G42" s="58"/>
      <c r="H42" s="58"/>
      <c r="I42" s="58"/>
      <c r="J42" s="58"/>
      <c r="K42" s="58"/>
      <c r="L42" s="59"/>
      <c r="M42" s="507"/>
      <c r="N42" s="507"/>
      <c r="O42" s="507"/>
      <c r="P42" s="507"/>
      <c r="Q42" s="507"/>
      <c r="R42" s="507"/>
      <c r="S42" s="507"/>
      <c r="T42" s="507"/>
      <c r="U42" s="507"/>
      <c r="V42" s="507"/>
      <c r="W42" s="66"/>
      <c r="X42" s="61"/>
      <c r="Y42" s="62"/>
      <c r="Z42" s="55"/>
      <c r="AA42" s="56"/>
    </row>
    <row r="43" spans="1:27" ht="38.25" customHeight="1">
      <c r="A43" s="28"/>
      <c r="B43" s="32">
        <f t="shared" si="0"/>
        <v>11</v>
      </c>
      <c r="C43" s="57"/>
      <c r="D43" s="58"/>
      <c r="E43" s="58"/>
      <c r="F43" s="58"/>
      <c r="G43" s="58"/>
      <c r="H43" s="58"/>
      <c r="I43" s="58"/>
      <c r="J43" s="58"/>
      <c r="K43" s="58"/>
      <c r="L43" s="59"/>
      <c r="M43" s="507"/>
      <c r="N43" s="507"/>
      <c r="O43" s="507"/>
      <c r="P43" s="507"/>
      <c r="Q43" s="507"/>
      <c r="R43" s="507"/>
      <c r="S43" s="507"/>
      <c r="T43" s="507"/>
      <c r="U43" s="507"/>
      <c r="V43" s="507"/>
      <c r="W43" s="66"/>
      <c r="X43" s="61"/>
      <c r="Y43" s="62"/>
      <c r="Z43" s="55"/>
      <c r="AA43" s="56"/>
    </row>
    <row r="44" spans="1:27" ht="38.25" customHeight="1">
      <c r="A44" s="28"/>
      <c r="B44" s="32">
        <f t="shared" si="0"/>
        <v>12</v>
      </c>
      <c r="C44" s="57"/>
      <c r="D44" s="58"/>
      <c r="E44" s="58"/>
      <c r="F44" s="58"/>
      <c r="G44" s="58"/>
      <c r="H44" s="58"/>
      <c r="I44" s="58"/>
      <c r="J44" s="58"/>
      <c r="K44" s="58"/>
      <c r="L44" s="59"/>
      <c r="M44" s="507"/>
      <c r="N44" s="507"/>
      <c r="O44" s="507"/>
      <c r="P44" s="507"/>
      <c r="Q44" s="507"/>
      <c r="R44" s="507"/>
      <c r="S44" s="507"/>
      <c r="T44" s="507"/>
      <c r="U44" s="507"/>
      <c r="V44" s="507"/>
      <c r="W44" s="66"/>
      <c r="X44" s="61"/>
      <c r="Y44" s="62"/>
      <c r="Z44" s="55"/>
      <c r="AA44" s="56"/>
    </row>
    <row r="45" spans="1:27" ht="38.25" customHeight="1">
      <c r="A45" s="28"/>
      <c r="B45" s="32">
        <f t="shared" si="0"/>
        <v>13</v>
      </c>
      <c r="C45" s="57"/>
      <c r="D45" s="58"/>
      <c r="E45" s="58"/>
      <c r="F45" s="58"/>
      <c r="G45" s="58"/>
      <c r="H45" s="58"/>
      <c r="I45" s="58"/>
      <c r="J45" s="58"/>
      <c r="K45" s="58"/>
      <c r="L45" s="59"/>
      <c r="M45" s="507"/>
      <c r="N45" s="507"/>
      <c r="O45" s="507"/>
      <c r="P45" s="507"/>
      <c r="Q45" s="507"/>
      <c r="R45" s="507"/>
      <c r="S45" s="507"/>
      <c r="T45" s="507"/>
      <c r="U45" s="507"/>
      <c r="V45" s="507"/>
      <c r="W45" s="66"/>
      <c r="X45" s="61"/>
      <c r="Y45" s="62"/>
      <c r="Z45" s="55"/>
      <c r="AA45" s="56"/>
    </row>
    <row r="46" spans="1:27" ht="38.25" customHeight="1">
      <c r="A46" s="28"/>
      <c r="B46" s="32">
        <f t="shared" si="0"/>
        <v>14</v>
      </c>
      <c r="C46" s="57"/>
      <c r="D46" s="58"/>
      <c r="E46" s="58"/>
      <c r="F46" s="58"/>
      <c r="G46" s="58"/>
      <c r="H46" s="58"/>
      <c r="I46" s="58"/>
      <c r="J46" s="58"/>
      <c r="K46" s="58"/>
      <c r="L46" s="59"/>
      <c r="M46" s="507"/>
      <c r="N46" s="507"/>
      <c r="O46" s="507"/>
      <c r="P46" s="507"/>
      <c r="Q46" s="507"/>
      <c r="R46" s="507"/>
      <c r="S46" s="507"/>
      <c r="T46" s="507"/>
      <c r="U46" s="507"/>
      <c r="V46" s="507"/>
      <c r="W46" s="66"/>
      <c r="X46" s="61"/>
      <c r="Y46" s="62"/>
      <c r="Z46" s="55"/>
      <c r="AA46" s="56"/>
    </row>
    <row r="47" spans="1:27" ht="38.25" customHeight="1">
      <c r="A47" s="28"/>
      <c r="B47" s="32">
        <f t="shared" si="0"/>
        <v>15</v>
      </c>
      <c r="C47" s="57"/>
      <c r="D47" s="58"/>
      <c r="E47" s="58"/>
      <c r="F47" s="58"/>
      <c r="G47" s="58"/>
      <c r="H47" s="58"/>
      <c r="I47" s="58"/>
      <c r="J47" s="58"/>
      <c r="K47" s="58"/>
      <c r="L47" s="59"/>
      <c r="M47" s="507"/>
      <c r="N47" s="507"/>
      <c r="O47" s="507"/>
      <c r="P47" s="507"/>
      <c r="Q47" s="507"/>
      <c r="R47" s="507"/>
      <c r="S47" s="507"/>
      <c r="T47" s="507"/>
      <c r="U47" s="507"/>
      <c r="V47" s="507"/>
      <c r="W47" s="66"/>
      <c r="X47" s="61"/>
      <c r="Y47" s="62"/>
      <c r="Z47" s="55"/>
      <c r="AA47" s="56"/>
    </row>
    <row r="48" spans="1:27" ht="38.25" customHeight="1">
      <c r="A48" s="28"/>
      <c r="B48" s="32">
        <f t="shared" si="0"/>
        <v>16</v>
      </c>
      <c r="C48" s="57"/>
      <c r="D48" s="58"/>
      <c r="E48" s="58"/>
      <c r="F48" s="58"/>
      <c r="G48" s="58"/>
      <c r="H48" s="58"/>
      <c r="I48" s="58"/>
      <c r="J48" s="58"/>
      <c r="K48" s="58"/>
      <c r="L48" s="59"/>
      <c r="M48" s="507"/>
      <c r="N48" s="507"/>
      <c r="O48" s="507"/>
      <c r="P48" s="507"/>
      <c r="Q48" s="507"/>
      <c r="R48" s="507"/>
      <c r="S48" s="507"/>
      <c r="T48" s="507"/>
      <c r="U48" s="507"/>
      <c r="V48" s="507"/>
      <c r="W48" s="66"/>
      <c r="X48" s="61"/>
      <c r="Y48" s="62"/>
      <c r="Z48" s="55"/>
      <c r="AA48" s="56"/>
    </row>
    <row r="49" spans="1:27" ht="38.25" customHeight="1">
      <c r="A49" s="28"/>
      <c r="B49" s="32">
        <f t="shared" si="0"/>
        <v>17</v>
      </c>
      <c r="C49" s="57"/>
      <c r="D49" s="58"/>
      <c r="E49" s="58"/>
      <c r="F49" s="58"/>
      <c r="G49" s="58"/>
      <c r="H49" s="58"/>
      <c r="I49" s="58"/>
      <c r="J49" s="58"/>
      <c r="K49" s="58"/>
      <c r="L49" s="59"/>
      <c r="M49" s="507"/>
      <c r="N49" s="507"/>
      <c r="O49" s="507"/>
      <c r="P49" s="507"/>
      <c r="Q49" s="507"/>
      <c r="R49" s="507"/>
      <c r="S49" s="507"/>
      <c r="T49" s="507"/>
      <c r="U49" s="507"/>
      <c r="V49" s="507"/>
      <c r="W49" s="66"/>
      <c r="X49" s="61"/>
      <c r="Y49" s="62"/>
      <c r="Z49" s="55"/>
      <c r="AA49" s="56"/>
    </row>
    <row r="50" spans="1:27" ht="38.25" customHeight="1">
      <c r="A50" s="28"/>
      <c r="B50" s="32">
        <f t="shared" si="0"/>
        <v>18</v>
      </c>
      <c r="C50" s="57"/>
      <c r="D50" s="58"/>
      <c r="E50" s="58"/>
      <c r="F50" s="58"/>
      <c r="G50" s="58"/>
      <c r="H50" s="58"/>
      <c r="I50" s="58"/>
      <c r="J50" s="58"/>
      <c r="K50" s="58"/>
      <c r="L50" s="59"/>
      <c r="M50" s="507"/>
      <c r="N50" s="507"/>
      <c r="O50" s="507"/>
      <c r="P50" s="507"/>
      <c r="Q50" s="507"/>
      <c r="R50" s="507"/>
      <c r="S50" s="507"/>
      <c r="T50" s="507"/>
      <c r="U50" s="507"/>
      <c r="V50" s="507"/>
      <c r="W50" s="66"/>
      <c r="X50" s="61"/>
      <c r="Y50" s="62"/>
      <c r="Z50" s="55"/>
      <c r="AA50" s="56"/>
    </row>
    <row r="51" spans="1:27" ht="38.25" customHeight="1">
      <c r="A51" s="28"/>
      <c r="B51" s="32">
        <f t="shared" si="0"/>
        <v>19</v>
      </c>
      <c r="C51" s="57"/>
      <c r="D51" s="58"/>
      <c r="E51" s="58"/>
      <c r="F51" s="58"/>
      <c r="G51" s="58"/>
      <c r="H51" s="58"/>
      <c r="I51" s="58"/>
      <c r="J51" s="58"/>
      <c r="K51" s="58"/>
      <c r="L51" s="59"/>
      <c r="M51" s="507"/>
      <c r="N51" s="507"/>
      <c r="O51" s="507"/>
      <c r="P51" s="507"/>
      <c r="Q51" s="507"/>
      <c r="R51" s="507"/>
      <c r="S51" s="507"/>
      <c r="T51" s="507"/>
      <c r="U51" s="507"/>
      <c r="V51" s="507"/>
      <c r="W51" s="66"/>
      <c r="X51" s="61"/>
      <c r="Y51" s="62"/>
      <c r="Z51" s="55"/>
      <c r="AA51" s="56"/>
    </row>
    <row r="52" spans="1:27" ht="38.25" customHeight="1">
      <c r="A52" s="28"/>
      <c r="B52" s="32">
        <f t="shared" si="0"/>
        <v>20</v>
      </c>
      <c r="C52" s="57"/>
      <c r="D52" s="58"/>
      <c r="E52" s="58"/>
      <c r="F52" s="58"/>
      <c r="G52" s="58"/>
      <c r="H52" s="58"/>
      <c r="I52" s="58"/>
      <c r="J52" s="58"/>
      <c r="K52" s="58"/>
      <c r="L52" s="59"/>
      <c r="M52" s="507"/>
      <c r="N52" s="507"/>
      <c r="O52" s="507"/>
      <c r="P52" s="507"/>
      <c r="Q52" s="507"/>
      <c r="R52" s="507"/>
      <c r="S52" s="507"/>
      <c r="T52" s="507"/>
      <c r="U52" s="507"/>
      <c r="V52" s="507"/>
      <c r="W52" s="66"/>
      <c r="X52" s="61"/>
      <c r="Y52" s="62"/>
      <c r="Z52" s="55"/>
      <c r="AA52" s="56"/>
    </row>
    <row r="53" spans="1:27" ht="38.25" customHeight="1">
      <c r="A53" s="28"/>
      <c r="B53" s="32">
        <f t="shared" si="0"/>
        <v>21</v>
      </c>
      <c r="C53" s="57"/>
      <c r="D53" s="58"/>
      <c r="E53" s="58"/>
      <c r="F53" s="58"/>
      <c r="G53" s="58"/>
      <c r="H53" s="58"/>
      <c r="I53" s="58"/>
      <c r="J53" s="58"/>
      <c r="K53" s="58"/>
      <c r="L53" s="59"/>
      <c r="M53" s="507"/>
      <c r="N53" s="507"/>
      <c r="O53" s="507"/>
      <c r="P53" s="507"/>
      <c r="Q53" s="507"/>
      <c r="R53" s="507"/>
      <c r="S53" s="507"/>
      <c r="T53" s="507"/>
      <c r="U53" s="507"/>
      <c r="V53" s="507"/>
      <c r="W53" s="66"/>
      <c r="X53" s="61"/>
      <c r="Y53" s="62"/>
      <c r="Z53" s="55"/>
      <c r="AA53" s="56"/>
    </row>
    <row r="54" spans="1:27" ht="38.25" customHeight="1">
      <c r="A54" s="28"/>
      <c r="B54" s="32">
        <f t="shared" si="0"/>
        <v>22</v>
      </c>
      <c r="C54" s="57"/>
      <c r="D54" s="58"/>
      <c r="E54" s="58"/>
      <c r="F54" s="58"/>
      <c r="G54" s="58"/>
      <c r="H54" s="58"/>
      <c r="I54" s="58"/>
      <c r="J54" s="58"/>
      <c r="K54" s="58"/>
      <c r="L54" s="59"/>
      <c r="M54" s="507"/>
      <c r="N54" s="507"/>
      <c r="O54" s="507"/>
      <c r="P54" s="507"/>
      <c r="Q54" s="507"/>
      <c r="R54" s="507"/>
      <c r="S54" s="507"/>
      <c r="T54" s="507"/>
      <c r="U54" s="507"/>
      <c r="V54" s="507"/>
      <c r="W54" s="66"/>
      <c r="X54" s="61"/>
      <c r="Y54" s="62"/>
      <c r="Z54" s="55"/>
      <c r="AA54" s="56"/>
    </row>
    <row r="55" spans="1:27" ht="38.25" customHeight="1">
      <c r="A55" s="28"/>
      <c r="B55" s="32">
        <f t="shared" si="0"/>
        <v>23</v>
      </c>
      <c r="C55" s="57"/>
      <c r="D55" s="58"/>
      <c r="E55" s="58"/>
      <c r="F55" s="58"/>
      <c r="G55" s="58"/>
      <c r="H55" s="58"/>
      <c r="I55" s="58"/>
      <c r="J55" s="58"/>
      <c r="K55" s="58"/>
      <c r="L55" s="59"/>
      <c r="M55" s="507"/>
      <c r="N55" s="507"/>
      <c r="O55" s="507"/>
      <c r="P55" s="507"/>
      <c r="Q55" s="507"/>
      <c r="R55" s="507"/>
      <c r="S55" s="507"/>
      <c r="T55" s="507"/>
      <c r="U55" s="507"/>
      <c r="V55" s="507"/>
      <c r="W55" s="66"/>
      <c r="X55" s="61"/>
      <c r="Y55" s="62"/>
      <c r="Z55" s="55"/>
      <c r="AA55" s="56"/>
    </row>
    <row r="56" spans="1:27" ht="38.25" customHeight="1">
      <c r="A56" s="28"/>
      <c r="B56" s="32">
        <f t="shared" si="0"/>
        <v>24</v>
      </c>
      <c r="C56" s="57"/>
      <c r="D56" s="58"/>
      <c r="E56" s="58"/>
      <c r="F56" s="58"/>
      <c r="G56" s="58"/>
      <c r="H56" s="58"/>
      <c r="I56" s="58"/>
      <c r="J56" s="58"/>
      <c r="K56" s="58"/>
      <c r="L56" s="59"/>
      <c r="M56" s="507"/>
      <c r="N56" s="507"/>
      <c r="O56" s="507"/>
      <c r="P56" s="507"/>
      <c r="Q56" s="507"/>
      <c r="R56" s="507"/>
      <c r="S56" s="507"/>
      <c r="T56" s="507"/>
      <c r="U56" s="507"/>
      <c r="V56" s="507"/>
      <c r="W56" s="66"/>
      <c r="X56" s="61"/>
      <c r="Y56" s="62"/>
      <c r="Z56" s="55"/>
      <c r="AA56" s="56"/>
    </row>
    <row r="57" spans="1:27" ht="38.25" customHeight="1">
      <c r="A57" s="28"/>
      <c r="B57" s="32">
        <f t="shared" si="0"/>
        <v>25</v>
      </c>
      <c r="C57" s="57"/>
      <c r="D57" s="58"/>
      <c r="E57" s="58"/>
      <c r="F57" s="58"/>
      <c r="G57" s="58"/>
      <c r="H57" s="58"/>
      <c r="I57" s="58"/>
      <c r="J57" s="58"/>
      <c r="K57" s="58"/>
      <c r="L57" s="59"/>
      <c r="M57" s="507"/>
      <c r="N57" s="507"/>
      <c r="O57" s="507"/>
      <c r="P57" s="507"/>
      <c r="Q57" s="507"/>
      <c r="R57" s="507"/>
      <c r="S57" s="507"/>
      <c r="T57" s="507"/>
      <c r="U57" s="507"/>
      <c r="V57" s="507"/>
      <c r="W57" s="66"/>
      <c r="X57" s="61"/>
      <c r="Y57" s="62"/>
      <c r="Z57" s="55"/>
      <c r="AA57" s="56"/>
    </row>
    <row r="58" spans="1:27" ht="38.25" customHeight="1">
      <c r="A58" s="28"/>
      <c r="B58" s="32">
        <f t="shared" si="0"/>
        <v>26</v>
      </c>
      <c r="C58" s="57"/>
      <c r="D58" s="58"/>
      <c r="E58" s="58"/>
      <c r="F58" s="58"/>
      <c r="G58" s="58"/>
      <c r="H58" s="58"/>
      <c r="I58" s="58"/>
      <c r="J58" s="58"/>
      <c r="K58" s="58"/>
      <c r="L58" s="59"/>
      <c r="M58" s="507"/>
      <c r="N58" s="507"/>
      <c r="O58" s="507"/>
      <c r="P58" s="507"/>
      <c r="Q58" s="507"/>
      <c r="R58" s="507"/>
      <c r="S58" s="507"/>
      <c r="T58" s="507"/>
      <c r="U58" s="507"/>
      <c r="V58" s="507"/>
      <c r="W58" s="66"/>
      <c r="X58" s="61"/>
      <c r="Y58" s="62"/>
      <c r="Z58" s="55"/>
      <c r="AA58" s="56"/>
    </row>
    <row r="59" spans="1:27" ht="38.25" customHeight="1">
      <c r="A59" s="28"/>
      <c r="B59" s="32">
        <f t="shared" si="0"/>
        <v>27</v>
      </c>
      <c r="C59" s="57"/>
      <c r="D59" s="58"/>
      <c r="E59" s="58"/>
      <c r="F59" s="58"/>
      <c r="G59" s="58"/>
      <c r="H59" s="58"/>
      <c r="I59" s="58"/>
      <c r="J59" s="58"/>
      <c r="K59" s="58"/>
      <c r="L59" s="59"/>
      <c r="M59" s="507"/>
      <c r="N59" s="507"/>
      <c r="O59" s="507"/>
      <c r="P59" s="507"/>
      <c r="Q59" s="507"/>
      <c r="R59" s="507"/>
      <c r="S59" s="507"/>
      <c r="T59" s="507"/>
      <c r="U59" s="507"/>
      <c r="V59" s="507"/>
      <c r="W59" s="66"/>
      <c r="X59" s="61"/>
      <c r="Y59" s="62"/>
      <c r="Z59" s="55"/>
      <c r="AA59" s="56"/>
    </row>
    <row r="60" spans="1:27" ht="38.25" customHeight="1">
      <c r="A60" s="28"/>
      <c r="B60" s="32">
        <f t="shared" si="0"/>
        <v>28</v>
      </c>
      <c r="C60" s="57"/>
      <c r="D60" s="58"/>
      <c r="E60" s="58"/>
      <c r="F60" s="58"/>
      <c r="G60" s="58"/>
      <c r="H60" s="58"/>
      <c r="I60" s="58"/>
      <c r="J60" s="58"/>
      <c r="K60" s="58"/>
      <c r="L60" s="59"/>
      <c r="M60" s="507"/>
      <c r="N60" s="507"/>
      <c r="O60" s="507"/>
      <c r="P60" s="507"/>
      <c r="Q60" s="507"/>
      <c r="R60" s="507"/>
      <c r="S60" s="507"/>
      <c r="T60" s="507"/>
      <c r="U60" s="507"/>
      <c r="V60" s="507"/>
      <c r="W60" s="66"/>
      <c r="X60" s="61"/>
      <c r="Y60" s="62"/>
      <c r="Z60" s="55"/>
      <c r="AA60" s="56"/>
    </row>
    <row r="61" spans="1:27" ht="38.25" customHeight="1">
      <c r="A61" s="28"/>
      <c r="B61" s="32">
        <f t="shared" si="0"/>
        <v>29</v>
      </c>
      <c r="C61" s="57"/>
      <c r="D61" s="58"/>
      <c r="E61" s="58"/>
      <c r="F61" s="58"/>
      <c r="G61" s="58"/>
      <c r="H61" s="58"/>
      <c r="I61" s="58"/>
      <c r="J61" s="58"/>
      <c r="K61" s="58"/>
      <c r="L61" s="59"/>
      <c r="M61" s="507"/>
      <c r="N61" s="507"/>
      <c r="O61" s="507"/>
      <c r="P61" s="507"/>
      <c r="Q61" s="507"/>
      <c r="R61" s="507"/>
      <c r="S61" s="507"/>
      <c r="T61" s="507"/>
      <c r="U61" s="507"/>
      <c r="V61" s="507"/>
      <c r="W61" s="66"/>
      <c r="X61" s="61"/>
      <c r="Y61" s="62"/>
      <c r="Z61" s="55"/>
      <c r="AA61" s="56"/>
    </row>
    <row r="62" spans="1:27" ht="38.25" customHeight="1">
      <c r="A62" s="28"/>
      <c r="B62" s="32">
        <f t="shared" si="0"/>
        <v>30</v>
      </c>
      <c r="C62" s="57"/>
      <c r="D62" s="58"/>
      <c r="E62" s="58"/>
      <c r="F62" s="58"/>
      <c r="G62" s="58"/>
      <c r="H62" s="58"/>
      <c r="I62" s="58"/>
      <c r="J62" s="58"/>
      <c r="K62" s="58"/>
      <c r="L62" s="59"/>
      <c r="M62" s="507"/>
      <c r="N62" s="507"/>
      <c r="O62" s="507"/>
      <c r="P62" s="507"/>
      <c r="Q62" s="507"/>
      <c r="R62" s="507"/>
      <c r="S62" s="507"/>
      <c r="T62" s="507"/>
      <c r="U62" s="507"/>
      <c r="V62" s="507"/>
      <c r="W62" s="66"/>
      <c r="X62" s="61"/>
      <c r="Y62" s="62"/>
      <c r="Z62" s="55"/>
      <c r="AA62" s="56"/>
    </row>
    <row r="63" spans="1:27" ht="38.25" customHeight="1">
      <c r="A63" s="28"/>
      <c r="B63" s="32">
        <f t="shared" si="0"/>
        <v>31</v>
      </c>
      <c r="C63" s="57"/>
      <c r="D63" s="58"/>
      <c r="E63" s="58"/>
      <c r="F63" s="58"/>
      <c r="G63" s="58"/>
      <c r="H63" s="58"/>
      <c r="I63" s="58"/>
      <c r="J63" s="58"/>
      <c r="K63" s="58"/>
      <c r="L63" s="59"/>
      <c r="M63" s="507"/>
      <c r="N63" s="507"/>
      <c r="O63" s="507"/>
      <c r="P63" s="507"/>
      <c r="Q63" s="507"/>
      <c r="R63" s="507"/>
      <c r="S63" s="507"/>
      <c r="T63" s="507"/>
      <c r="U63" s="507"/>
      <c r="V63" s="507"/>
      <c r="W63" s="66"/>
      <c r="X63" s="61"/>
      <c r="Y63" s="62"/>
      <c r="Z63" s="55"/>
      <c r="AA63" s="56"/>
    </row>
    <row r="64" spans="1:27" ht="38.25" customHeight="1">
      <c r="A64" s="28"/>
      <c r="B64" s="32">
        <f t="shared" si="0"/>
        <v>32</v>
      </c>
      <c r="C64" s="57"/>
      <c r="D64" s="58"/>
      <c r="E64" s="58"/>
      <c r="F64" s="58"/>
      <c r="G64" s="58"/>
      <c r="H64" s="58"/>
      <c r="I64" s="58"/>
      <c r="J64" s="58"/>
      <c r="K64" s="58"/>
      <c r="L64" s="59"/>
      <c r="M64" s="507"/>
      <c r="N64" s="507"/>
      <c r="O64" s="507"/>
      <c r="P64" s="507"/>
      <c r="Q64" s="507"/>
      <c r="R64" s="507"/>
      <c r="S64" s="507"/>
      <c r="T64" s="507"/>
      <c r="U64" s="507"/>
      <c r="V64" s="507"/>
      <c r="W64" s="66"/>
      <c r="X64" s="61"/>
      <c r="Y64" s="62"/>
      <c r="Z64" s="55"/>
      <c r="AA64" s="56"/>
    </row>
    <row r="65" spans="1:27" ht="38.25" customHeight="1">
      <c r="A65" s="28"/>
      <c r="B65" s="32">
        <f t="shared" si="0"/>
        <v>33</v>
      </c>
      <c r="C65" s="57"/>
      <c r="D65" s="58"/>
      <c r="E65" s="58"/>
      <c r="F65" s="58"/>
      <c r="G65" s="58"/>
      <c r="H65" s="58"/>
      <c r="I65" s="58"/>
      <c r="J65" s="58"/>
      <c r="K65" s="58"/>
      <c r="L65" s="59"/>
      <c r="M65" s="507"/>
      <c r="N65" s="507"/>
      <c r="O65" s="507"/>
      <c r="P65" s="507"/>
      <c r="Q65" s="507"/>
      <c r="R65" s="507"/>
      <c r="S65" s="507"/>
      <c r="T65" s="507"/>
      <c r="U65" s="507"/>
      <c r="V65" s="507"/>
      <c r="W65" s="66"/>
      <c r="X65" s="61"/>
      <c r="Y65" s="62"/>
      <c r="Z65" s="55"/>
      <c r="AA65" s="56"/>
    </row>
    <row r="66" spans="1:27" ht="38.25" customHeight="1">
      <c r="A66" s="28"/>
      <c r="B66" s="32">
        <f t="shared" ref="B66:B97" si="1">B65+1</f>
        <v>34</v>
      </c>
      <c r="C66" s="57"/>
      <c r="D66" s="58"/>
      <c r="E66" s="58"/>
      <c r="F66" s="58"/>
      <c r="G66" s="58"/>
      <c r="H66" s="58"/>
      <c r="I66" s="58"/>
      <c r="J66" s="58"/>
      <c r="K66" s="58"/>
      <c r="L66" s="59"/>
      <c r="M66" s="507"/>
      <c r="N66" s="507"/>
      <c r="O66" s="507"/>
      <c r="P66" s="507"/>
      <c r="Q66" s="507"/>
      <c r="R66" s="507"/>
      <c r="S66" s="507"/>
      <c r="T66" s="507"/>
      <c r="U66" s="507"/>
      <c r="V66" s="507"/>
      <c r="W66" s="66"/>
      <c r="X66" s="61"/>
      <c r="Y66" s="62"/>
      <c r="Z66" s="55"/>
      <c r="AA66" s="56"/>
    </row>
    <row r="67" spans="1:27" ht="38.25" customHeight="1">
      <c r="A67" s="28"/>
      <c r="B67" s="32">
        <f t="shared" si="1"/>
        <v>35</v>
      </c>
      <c r="C67" s="57"/>
      <c r="D67" s="58"/>
      <c r="E67" s="58"/>
      <c r="F67" s="58"/>
      <c r="G67" s="58"/>
      <c r="H67" s="58"/>
      <c r="I67" s="58"/>
      <c r="J67" s="58"/>
      <c r="K67" s="58"/>
      <c r="L67" s="59"/>
      <c r="M67" s="507"/>
      <c r="N67" s="507"/>
      <c r="O67" s="507"/>
      <c r="P67" s="507"/>
      <c r="Q67" s="507"/>
      <c r="R67" s="507"/>
      <c r="S67" s="507"/>
      <c r="T67" s="507"/>
      <c r="U67" s="507"/>
      <c r="V67" s="507"/>
      <c r="W67" s="66"/>
      <c r="X67" s="61"/>
      <c r="Y67" s="62"/>
      <c r="Z67" s="55"/>
      <c r="AA67" s="56"/>
    </row>
    <row r="68" spans="1:27" ht="38.25" customHeight="1">
      <c r="A68" s="28"/>
      <c r="B68" s="32">
        <f t="shared" si="1"/>
        <v>36</v>
      </c>
      <c r="C68" s="57"/>
      <c r="D68" s="58"/>
      <c r="E68" s="58"/>
      <c r="F68" s="58"/>
      <c r="G68" s="58"/>
      <c r="H68" s="58"/>
      <c r="I68" s="58"/>
      <c r="J68" s="58"/>
      <c r="K68" s="58"/>
      <c r="L68" s="59"/>
      <c r="M68" s="507"/>
      <c r="N68" s="507"/>
      <c r="O68" s="507"/>
      <c r="P68" s="507"/>
      <c r="Q68" s="507"/>
      <c r="R68" s="507"/>
      <c r="S68" s="507"/>
      <c r="T68" s="507"/>
      <c r="U68" s="507"/>
      <c r="V68" s="507"/>
      <c r="W68" s="66"/>
      <c r="X68" s="61"/>
      <c r="Y68" s="62"/>
      <c r="Z68" s="55"/>
      <c r="AA68" s="56"/>
    </row>
    <row r="69" spans="1:27" ht="38.25" customHeight="1">
      <c r="A69" s="28"/>
      <c r="B69" s="32">
        <f t="shared" si="1"/>
        <v>37</v>
      </c>
      <c r="C69" s="57"/>
      <c r="D69" s="58"/>
      <c r="E69" s="58"/>
      <c r="F69" s="58"/>
      <c r="G69" s="58"/>
      <c r="H69" s="58"/>
      <c r="I69" s="58"/>
      <c r="J69" s="58"/>
      <c r="K69" s="58"/>
      <c r="L69" s="59"/>
      <c r="M69" s="507"/>
      <c r="N69" s="507"/>
      <c r="O69" s="507"/>
      <c r="P69" s="507"/>
      <c r="Q69" s="507"/>
      <c r="R69" s="507"/>
      <c r="S69" s="507"/>
      <c r="T69" s="507"/>
      <c r="U69" s="507"/>
      <c r="V69" s="507"/>
      <c r="W69" s="66"/>
      <c r="X69" s="61"/>
      <c r="Y69" s="62"/>
      <c r="Z69" s="55"/>
      <c r="AA69" s="56"/>
    </row>
    <row r="70" spans="1:27" ht="38.25" customHeight="1">
      <c r="A70" s="28"/>
      <c r="B70" s="32">
        <f t="shared" si="1"/>
        <v>38</v>
      </c>
      <c r="C70" s="57"/>
      <c r="D70" s="58"/>
      <c r="E70" s="58"/>
      <c r="F70" s="58"/>
      <c r="G70" s="58"/>
      <c r="H70" s="58"/>
      <c r="I70" s="58"/>
      <c r="J70" s="58"/>
      <c r="K70" s="58"/>
      <c r="L70" s="59"/>
      <c r="M70" s="507"/>
      <c r="N70" s="507"/>
      <c r="O70" s="507"/>
      <c r="P70" s="507"/>
      <c r="Q70" s="507"/>
      <c r="R70" s="507"/>
      <c r="S70" s="507"/>
      <c r="T70" s="507"/>
      <c r="U70" s="507"/>
      <c r="V70" s="507"/>
      <c r="W70" s="66"/>
      <c r="X70" s="61"/>
      <c r="Y70" s="62"/>
      <c r="Z70" s="55"/>
      <c r="AA70" s="56"/>
    </row>
    <row r="71" spans="1:27" ht="38.25" customHeight="1">
      <c r="A71" s="28"/>
      <c r="B71" s="32">
        <f t="shared" si="1"/>
        <v>39</v>
      </c>
      <c r="C71" s="57"/>
      <c r="D71" s="58"/>
      <c r="E71" s="58"/>
      <c r="F71" s="58"/>
      <c r="G71" s="58"/>
      <c r="H71" s="58"/>
      <c r="I71" s="58"/>
      <c r="J71" s="58"/>
      <c r="K71" s="58"/>
      <c r="L71" s="59"/>
      <c r="M71" s="507"/>
      <c r="N71" s="507"/>
      <c r="O71" s="507"/>
      <c r="P71" s="507"/>
      <c r="Q71" s="507"/>
      <c r="R71" s="507"/>
      <c r="S71" s="507"/>
      <c r="T71" s="507"/>
      <c r="U71" s="507"/>
      <c r="V71" s="507"/>
      <c r="W71" s="66"/>
      <c r="X71" s="61"/>
      <c r="Y71" s="62"/>
      <c r="Z71" s="55"/>
      <c r="AA71" s="56"/>
    </row>
    <row r="72" spans="1:27" ht="38.25" customHeight="1">
      <c r="A72" s="28"/>
      <c r="B72" s="32">
        <f t="shared" si="1"/>
        <v>40</v>
      </c>
      <c r="C72" s="57"/>
      <c r="D72" s="58"/>
      <c r="E72" s="58"/>
      <c r="F72" s="58"/>
      <c r="G72" s="58"/>
      <c r="H72" s="58"/>
      <c r="I72" s="58"/>
      <c r="J72" s="58"/>
      <c r="K72" s="58"/>
      <c r="L72" s="59"/>
      <c r="M72" s="507"/>
      <c r="N72" s="507"/>
      <c r="O72" s="507"/>
      <c r="P72" s="507"/>
      <c r="Q72" s="507"/>
      <c r="R72" s="507"/>
      <c r="S72" s="507"/>
      <c r="T72" s="507"/>
      <c r="U72" s="507"/>
      <c r="V72" s="507"/>
      <c r="W72" s="66"/>
      <c r="X72" s="61"/>
      <c r="Y72" s="62"/>
      <c r="Z72" s="55"/>
      <c r="AA72" s="56"/>
    </row>
    <row r="73" spans="1:27" ht="38.25" customHeight="1">
      <c r="A73" s="28"/>
      <c r="B73" s="32">
        <f t="shared" si="1"/>
        <v>41</v>
      </c>
      <c r="C73" s="57"/>
      <c r="D73" s="58"/>
      <c r="E73" s="58"/>
      <c r="F73" s="58"/>
      <c r="G73" s="58"/>
      <c r="H73" s="58"/>
      <c r="I73" s="58"/>
      <c r="J73" s="58"/>
      <c r="K73" s="58"/>
      <c r="L73" s="59"/>
      <c r="M73" s="507"/>
      <c r="N73" s="507"/>
      <c r="O73" s="507"/>
      <c r="P73" s="507"/>
      <c r="Q73" s="507"/>
      <c r="R73" s="507"/>
      <c r="S73" s="507"/>
      <c r="T73" s="507"/>
      <c r="U73" s="507"/>
      <c r="V73" s="507"/>
      <c r="W73" s="66"/>
      <c r="X73" s="61"/>
      <c r="Y73" s="62"/>
      <c r="Z73" s="55"/>
      <c r="AA73" s="56"/>
    </row>
    <row r="74" spans="1:27" ht="38.25" customHeight="1">
      <c r="A74" s="28"/>
      <c r="B74" s="32">
        <f t="shared" si="1"/>
        <v>42</v>
      </c>
      <c r="C74" s="57"/>
      <c r="D74" s="58"/>
      <c r="E74" s="58"/>
      <c r="F74" s="58"/>
      <c r="G74" s="58"/>
      <c r="H74" s="58"/>
      <c r="I74" s="58"/>
      <c r="J74" s="58"/>
      <c r="K74" s="58"/>
      <c r="L74" s="59"/>
      <c r="M74" s="507"/>
      <c r="N74" s="507"/>
      <c r="O74" s="507"/>
      <c r="P74" s="507"/>
      <c r="Q74" s="507"/>
      <c r="R74" s="507"/>
      <c r="S74" s="507"/>
      <c r="T74" s="507"/>
      <c r="U74" s="507"/>
      <c r="V74" s="507"/>
      <c r="W74" s="66"/>
      <c r="X74" s="61"/>
      <c r="Y74" s="62"/>
      <c r="Z74" s="55"/>
      <c r="AA74" s="56"/>
    </row>
    <row r="75" spans="1:27" ht="38.25" customHeight="1">
      <c r="A75" s="28"/>
      <c r="B75" s="32">
        <f t="shared" si="1"/>
        <v>43</v>
      </c>
      <c r="C75" s="57"/>
      <c r="D75" s="58"/>
      <c r="E75" s="58"/>
      <c r="F75" s="58"/>
      <c r="G75" s="58"/>
      <c r="H75" s="58"/>
      <c r="I75" s="58"/>
      <c r="J75" s="58"/>
      <c r="K75" s="58"/>
      <c r="L75" s="59"/>
      <c r="M75" s="507"/>
      <c r="N75" s="507"/>
      <c r="O75" s="507"/>
      <c r="P75" s="507"/>
      <c r="Q75" s="507"/>
      <c r="R75" s="507"/>
      <c r="S75" s="507"/>
      <c r="T75" s="507"/>
      <c r="U75" s="507"/>
      <c r="V75" s="507"/>
      <c r="W75" s="66"/>
      <c r="X75" s="61"/>
      <c r="Y75" s="62"/>
      <c r="Z75" s="55"/>
      <c r="AA75" s="56"/>
    </row>
    <row r="76" spans="1:27" ht="38.25" customHeight="1">
      <c r="A76" s="28"/>
      <c r="B76" s="32">
        <f t="shared" si="1"/>
        <v>44</v>
      </c>
      <c r="C76" s="57"/>
      <c r="D76" s="58"/>
      <c r="E76" s="58"/>
      <c r="F76" s="58"/>
      <c r="G76" s="58"/>
      <c r="H76" s="58"/>
      <c r="I76" s="58"/>
      <c r="J76" s="58"/>
      <c r="K76" s="58"/>
      <c r="L76" s="59"/>
      <c r="M76" s="507"/>
      <c r="N76" s="507"/>
      <c r="O76" s="507"/>
      <c r="P76" s="507"/>
      <c r="Q76" s="507"/>
      <c r="R76" s="507"/>
      <c r="S76" s="507"/>
      <c r="T76" s="507"/>
      <c r="U76" s="507"/>
      <c r="V76" s="507"/>
      <c r="W76" s="66"/>
      <c r="X76" s="61"/>
      <c r="Y76" s="62"/>
      <c r="Z76" s="55"/>
      <c r="AA76" s="56"/>
    </row>
    <row r="77" spans="1:27" ht="38.25" customHeight="1">
      <c r="A77" s="28"/>
      <c r="B77" s="32">
        <f t="shared" si="1"/>
        <v>45</v>
      </c>
      <c r="C77" s="57"/>
      <c r="D77" s="58"/>
      <c r="E77" s="58"/>
      <c r="F77" s="58"/>
      <c r="G77" s="58"/>
      <c r="H77" s="58"/>
      <c r="I77" s="58"/>
      <c r="J77" s="58"/>
      <c r="K77" s="58"/>
      <c r="L77" s="59"/>
      <c r="M77" s="507"/>
      <c r="N77" s="507"/>
      <c r="O77" s="507"/>
      <c r="P77" s="507"/>
      <c r="Q77" s="507"/>
      <c r="R77" s="507"/>
      <c r="S77" s="507"/>
      <c r="T77" s="507"/>
      <c r="U77" s="507"/>
      <c r="V77" s="507"/>
      <c r="W77" s="66"/>
      <c r="X77" s="61"/>
      <c r="Y77" s="62"/>
      <c r="Z77" s="55"/>
      <c r="AA77" s="56"/>
    </row>
    <row r="78" spans="1:27" ht="38.25" customHeight="1">
      <c r="A78" s="28"/>
      <c r="B78" s="32">
        <f t="shared" si="1"/>
        <v>46</v>
      </c>
      <c r="C78" s="57"/>
      <c r="D78" s="58"/>
      <c r="E78" s="58"/>
      <c r="F78" s="58"/>
      <c r="G78" s="58"/>
      <c r="H78" s="58"/>
      <c r="I78" s="58"/>
      <c r="J78" s="58"/>
      <c r="K78" s="58"/>
      <c r="L78" s="59"/>
      <c r="M78" s="507"/>
      <c r="N78" s="507"/>
      <c r="O78" s="507"/>
      <c r="P78" s="507"/>
      <c r="Q78" s="507"/>
      <c r="R78" s="507"/>
      <c r="S78" s="507"/>
      <c r="T78" s="507"/>
      <c r="U78" s="507"/>
      <c r="V78" s="507"/>
      <c r="W78" s="66"/>
      <c r="X78" s="61"/>
      <c r="Y78" s="62"/>
      <c r="Z78" s="55"/>
      <c r="AA78" s="56"/>
    </row>
    <row r="79" spans="1:27" ht="38.25" customHeight="1">
      <c r="A79" s="28"/>
      <c r="B79" s="32">
        <f t="shared" si="1"/>
        <v>47</v>
      </c>
      <c r="C79" s="57"/>
      <c r="D79" s="58"/>
      <c r="E79" s="58"/>
      <c r="F79" s="58"/>
      <c r="G79" s="58"/>
      <c r="H79" s="58"/>
      <c r="I79" s="58"/>
      <c r="J79" s="58"/>
      <c r="K79" s="58"/>
      <c r="L79" s="59"/>
      <c r="M79" s="507"/>
      <c r="N79" s="507"/>
      <c r="O79" s="507"/>
      <c r="P79" s="507"/>
      <c r="Q79" s="507"/>
      <c r="R79" s="507"/>
      <c r="S79" s="507"/>
      <c r="T79" s="507"/>
      <c r="U79" s="507"/>
      <c r="V79" s="507"/>
      <c r="W79" s="66"/>
      <c r="X79" s="61"/>
      <c r="Y79" s="62"/>
      <c r="Z79" s="55"/>
      <c r="AA79" s="56"/>
    </row>
    <row r="80" spans="1:27" ht="38.25" customHeight="1">
      <c r="A80" s="28"/>
      <c r="B80" s="32">
        <f t="shared" si="1"/>
        <v>48</v>
      </c>
      <c r="C80" s="57"/>
      <c r="D80" s="58"/>
      <c r="E80" s="58"/>
      <c r="F80" s="58"/>
      <c r="G80" s="58"/>
      <c r="H80" s="58"/>
      <c r="I80" s="58"/>
      <c r="J80" s="58"/>
      <c r="K80" s="58"/>
      <c r="L80" s="59"/>
      <c r="M80" s="507"/>
      <c r="N80" s="507"/>
      <c r="O80" s="507"/>
      <c r="P80" s="507"/>
      <c r="Q80" s="507"/>
      <c r="R80" s="507"/>
      <c r="S80" s="507"/>
      <c r="T80" s="507"/>
      <c r="U80" s="507"/>
      <c r="V80" s="507"/>
      <c r="W80" s="66"/>
      <c r="X80" s="61"/>
      <c r="Y80" s="62"/>
      <c r="Z80" s="55"/>
      <c r="AA80" s="56"/>
    </row>
    <row r="81" spans="1:27" ht="38.25" customHeight="1">
      <c r="A81" s="28"/>
      <c r="B81" s="32">
        <f t="shared" si="1"/>
        <v>49</v>
      </c>
      <c r="C81" s="57"/>
      <c r="D81" s="58"/>
      <c r="E81" s="58"/>
      <c r="F81" s="58"/>
      <c r="G81" s="58"/>
      <c r="H81" s="58"/>
      <c r="I81" s="58"/>
      <c r="J81" s="58"/>
      <c r="K81" s="58"/>
      <c r="L81" s="59"/>
      <c r="M81" s="507"/>
      <c r="N81" s="507"/>
      <c r="O81" s="507"/>
      <c r="P81" s="507"/>
      <c r="Q81" s="507"/>
      <c r="R81" s="507"/>
      <c r="S81" s="507"/>
      <c r="T81" s="507"/>
      <c r="U81" s="507"/>
      <c r="V81" s="507"/>
      <c r="W81" s="66"/>
      <c r="X81" s="61"/>
      <c r="Y81" s="62"/>
      <c r="Z81" s="55"/>
      <c r="AA81" s="56"/>
    </row>
    <row r="82" spans="1:27" ht="38.25" customHeight="1">
      <c r="A82" s="28"/>
      <c r="B82" s="32">
        <f t="shared" si="1"/>
        <v>50</v>
      </c>
      <c r="C82" s="57"/>
      <c r="D82" s="58"/>
      <c r="E82" s="58"/>
      <c r="F82" s="58"/>
      <c r="G82" s="58"/>
      <c r="H82" s="58"/>
      <c r="I82" s="58"/>
      <c r="J82" s="58"/>
      <c r="K82" s="58"/>
      <c r="L82" s="59"/>
      <c r="M82" s="507"/>
      <c r="N82" s="507"/>
      <c r="O82" s="507"/>
      <c r="P82" s="507"/>
      <c r="Q82" s="507"/>
      <c r="R82" s="507"/>
      <c r="S82" s="507"/>
      <c r="T82" s="507"/>
      <c r="U82" s="507"/>
      <c r="V82" s="507"/>
      <c r="W82" s="66"/>
      <c r="X82" s="61"/>
      <c r="Y82" s="62"/>
      <c r="Z82" s="55"/>
      <c r="AA82" s="56"/>
    </row>
    <row r="83" spans="1:27" ht="38.25" customHeight="1">
      <c r="A83" s="28"/>
      <c r="B83" s="32">
        <f t="shared" si="1"/>
        <v>51</v>
      </c>
      <c r="C83" s="57"/>
      <c r="D83" s="58"/>
      <c r="E83" s="58"/>
      <c r="F83" s="58"/>
      <c r="G83" s="58"/>
      <c r="H83" s="58"/>
      <c r="I83" s="58"/>
      <c r="J83" s="58"/>
      <c r="K83" s="58"/>
      <c r="L83" s="59"/>
      <c r="M83" s="507"/>
      <c r="N83" s="507"/>
      <c r="O83" s="507"/>
      <c r="P83" s="507"/>
      <c r="Q83" s="507"/>
      <c r="R83" s="507"/>
      <c r="S83" s="507"/>
      <c r="T83" s="507"/>
      <c r="U83" s="507"/>
      <c r="V83" s="507"/>
      <c r="W83" s="66"/>
      <c r="X83" s="61"/>
      <c r="Y83" s="62"/>
      <c r="Z83" s="55"/>
      <c r="AA83" s="56"/>
    </row>
    <row r="84" spans="1:27" ht="38.25" customHeight="1">
      <c r="A84" s="28"/>
      <c r="B84" s="32">
        <f t="shared" si="1"/>
        <v>52</v>
      </c>
      <c r="C84" s="57"/>
      <c r="D84" s="58"/>
      <c r="E84" s="58"/>
      <c r="F84" s="58"/>
      <c r="G84" s="58"/>
      <c r="H84" s="58"/>
      <c r="I84" s="58"/>
      <c r="J84" s="58"/>
      <c r="K84" s="58"/>
      <c r="L84" s="59"/>
      <c r="M84" s="507"/>
      <c r="N84" s="507"/>
      <c r="O84" s="507"/>
      <c r="P84" s="507"/>
      <c r="Q84" s="507"/>
      <c r="R84" s="507"/>
      <c r="S84" s="507"/>
      <c r="T84" s="507"/>
      <c r="U84" s="507"/>
      <c r="V84" s="507"/>
      <c r="W84" s="66"/>
      <c r="X84" s="61"/>
      <c r="Y84" s="62"/>
      <c r="Z84" s="55"/>
      <c r="AA84" s="56"/>
    </row>
    <row r="85" spans="1:27" ht="38.25" customHeight="1">
      <c r="A85" s="28"/>
      <c r="B85" s="32">
        <f t="shared" si="1"/>
        <v>53</v>
      </c>
      <c r="C85" s="57"/>
      <c r="D85" s="58"/>
      <c r="E85" s="58"/>
      <c r="F85" s="58"/>
      <c r="G85" s="58"/>
      <c r="H85" s="58"/>
      <c r="I85" s="58"/>
      <c r="J85" s="58"/>
      <c r="K85" s="58"/>
      <c r="L85" s="59"/>
      <c r="M85" s="507"/>
      <c r="N85" s="507"/>
      <c r="O85" s="507"/>
      <c r="P85" s="507"/>
      <c r="Q85" s="507"/>
      <c r="R85" s="507"/>
      <c r="S85" s="507"/>
      <c r="T85" s="507"/>
      <c r="U85" s="507"/>
      <c r="V85" s="507"/>
      <c r="W85" s="66"/>
      <c r="X85" s="61"/>
      <c r="Y85" s="62"/>
      <c r="Z85" s="55"/>
      <c r="AA85" s="56"/>
    </row>
    <row r="86" spans="1:27" ht="38.25" customHeight="1">
      <c r="A86" s="28"/>
      <c r="B86" s="32">
        <f t="shared" si="1"/>
        <v>54</v>
      </c>
      <c r="C86" s="57"/>
      <c r="D86" s="58"/>
      <c r="E86" s="58"/>
      <c r="F86" s="58"/>
      <c r="G86" s="58"/>
      <c r="H86" s="58"/>
      <c r="I86" s="58"/>
      <c r="J86" s="58"/>
      <c r="K86" s="58"/>
      <c r="L86" s="59"/>
      <c r="M86" s="507"/>
      <c r="N86" s="507"/>
      <c r="O86" s="507"/>
      <c r="P86" s="507"/>
      <c r="Q86" s="507"/>
      <c r="R86" s="507"/>
      <c r="S86" s="507"/>
      <c r="T86" s="507"/>
      <c r="U86" s="507"/>
      <c r="V86" s="507"/>
      <c r="W86" s="66"/>
      <c r="X86" s="61"/>
      <c r="Y86" s="62"/>
      <c r="Z86" s="55"/>
      <c r="AA86" s="56"/>
    </row>
    <row r="87" spans="1:27" ht="38.25" customHeight="1">
      <c r="A87" s="28"/>
      <c r="B87" s="32">
        <f t="shared" si="1"/>
        <v>55</v>
      </c>
      <c r="C87" s="57"/>
      <c r="D87" s="58"/>
      <c r="E87" s="58"/>
      <c r="F87" s="58"/>
      <c r="G87" s="58"/>
      <c r="H87" s="58"/>
      <c r="I87" s="58"/>
      <c r="J87" s="58"/>
      <c r="K87" s="58"/>
      <c r="L87" s="59"/>
      <c r="M87" s="507"/>
      <c r="N87" s="507"/>
      <c r="O87" s="507"/>
      <c r="P87" s="507"/>
      <c r="Q87" s="507"/>
      <c r="R87" s="507"/>
      <c r="S87" s="507"/>
      <c r="T87" s="507"/>
      <c r="U87" s="507"/>
      <c r="V87" s="507"/>
      <c r="W87" s="66"/>
      <c r="X87" s="61"/>
      <c r="Y87" s="62"/>
      <c r="Z87" s="55"/>
      <c r="AA87" s="56"/>
    </row>
    <row r="88" spans="1:27" ht="38.25" customHeight="1">
      <c r="A88" s="28"/>
      <c r="B88" s="32">
        <f t="shared" si="1"/>
        <v>56</v>
      </c>
      <c r="C88" s="57"/>
      <c r="D88" s="58"/>
      <c r="E88" s="58"/>
      <c r="F88" s="58"/>
      <c r="G88" s="58"/>
      <c r="H88" s="58"/>
      <c r="I88" s="58"/>
      <c r="J88" s="58"/>
      <c r="K88" s="58"/>
      <c r="L88" s="59"/>
      <c r="M88" s="507"/>
      <c r="N88" s="507"/>
      <c r="O88" s="507"/>
      <c r="P88" s="507"/>
      <c r="Q88" s="507"/>
      <c r="R88" s="507"/>
      <c r="S88" s="507"/>
      <c r="T88" s="507"/>
      <c r="U88" s="507"/>
      <c r="V88" s="507"/>
      <c r="W88" s="66"/>
      <c r="X88" s="61"/>
      <c r="Y88" s="62"/>
      <c r="Z88" s="55"/>
      <c r="AA88" s="56"/>
    </row>
    <row r="89" spans="1:27" ht="38.25" customHeight="1">
      <c r="A89" s="28"/>
      <c r="B89" s="32">
        <f t="shared" si="1"/>
        <v>57</v>
      </c>
      <c r="C89" s="57"/>
      <c r="D89" s="58"/>
      <c r="E89" s="58"/>
      <c r="F89" s="58"/>
      <c r="G89" s="58"/>
      <c r="H89" s="58"/>
      <c r="I89" s="58"/>
      <c r="J89" s="58"/>
      <c r="K89" s="58"/>
      <c r="L89" s="59"/>
      <c r="M89" s="507"/>
      <c r="N89" s="507"/>
      <c r="O89" s="507"/>
      <c r="P89" s="507"/>
      <c r="Q89" s="507"/>
      <c r="R89" s="507"/>
      <c r="S89" s="507"/>
      <c r="T89" s="507"/>
      <c r="U89" s="507"/>
      <c r="V89" s="507"/>
      <c r="W89" s="66"/>
      <c r="X89" s="61"/>
      <c r="Y89" s="62"/>
      <c r="Z89" s="55"/>
      <c r="AA89" s="56"/>
    </row>
    <row r="90" spans="1:27" ht="38.25" customHeight="1">
      <c r="A90" s="28"/>
      <c r="B90" s="32">
        <f t="shared" si="1"/>
        <v>58</v>
      </c>
      <c r="C90" s="57"/>
      <c r="D90" s="58"/>
      <c r="E90" s="58"/>
      <c r="F90" s="58"/>
      <c r="G90" s="58"/>
      <c r="H90" s="58"/>
      <c r="I90" s="58"/>
      <c r="J90" s="58"/>
      <c r="K90" s="58"/>
      <c r="L90" s="59"/>
      <c r="M90" s="507"/>
      <c r="N90" s="507"/>
      <c r="O90" s="507"/>
      <c r="P90" s="507"/>
      <c r="Q90" s="507"/>
      <c r="R90" s="507"/>
      <c r="S90" s="507"/>
      <c r="T90" s="507"/>
      <c r="U90" s="507"/>
      <c r="V90" s="507"/>
      <c r="W90" s="66"/>
      <c r="X90" s="61"/>
      <c r="Y90" s="62"/>
      <c r="Z90" s="55"/>
      <c r="AA90" s="56"/>
    </row>
    <row r="91" spans="1:27" ht="38.25" customHeight="1">
      <c r="A91" s="28"/>
      <c r="B91" s="32">
        <f t="shared" si="1"/>
        <v>59</v>
      </c>
      <c r="C91" s="57"/>
      <c r="D91" s="58"/>
      <c r="E91" s="58"/>
      <c r="F91" s="58"/>
      <c r="G91" s="58"/>
      <c r="H91" s="58"/>
      <c r="I91" s="58"/>
      <c r="J91" s="58"/>
      <c r="K91" s="58"/>
      <c r="L91" s="59"/>
      <c r="M91" s="507"/>
      <c r="N91" s="507"/>
      <c r="O91" s="507"/>
      <c r="P91" s="507"/>
      <c r="Q91" s="507"/>
      <c r="R91" s="507"/>
      <c r="S91" s="507"/>
      <c r="T91" s="507"/>
      <c r="U91" s="507"/>
      <c r="V91" s="507"/>
      <c r="W91" s="66"/>
      <c r="X91" s="61"/>
      <c r="Y91" s="62"/>
      <c r="Z91" s="55"/>
      <c r="AA91" s="56"/>
    </row>
    <row r="92" spans="1:27" ht="38.25" customHeight="1">
      <c r="A92" s="28"/>
      <c r="B92" s="32">
        <f t="shared" si="1"/>
        <v>60</v>
      </c>
      <c r="C92" s="57"/>
      <c r="D92" s="58"/>
      <c r="E92" s="58"/>
      <c r="F92" s="58"/>
      <c r="G92" s="58"/>
      <c r="H92" s="58"/>
      <c r="I92" s="58"/>
      <c r="J92" s="58"/>
      <c r="K92" s="58"/>
      <c r="L92" s="59"/>
      <c r="M92" s="507"/>
      <c r="N92" s="507"/>
      <c r="O92" s="507"/>
      <c r="P92" s="507"/>
      <c r="Q92" s="507"/>
      <c r="R92" s="507"/>
      <c r="S92" s="507"/>
      <c r="T92" s="507"/>
      <c r="U92" s="507"/>
      <c r="V92" s="507"/>
      <c r="W92" s="66"/>
      <c r="X92" s="61"/>
      <c r="Y92" s="62"/>
      <c r="Z92" s="55"/>
      <c r="AA92" s="56"/>
    </row>
    <row r="93" spans="1:27" ht="38.25" customHeight="1">
      <c r="A93" s="28"/>
      <c r="B93" s="32">
        <f t="shared" si="1"/>
        <v>61</v>
      </c>
      <c r="C93" s="57"/>
      <c r="D93" s="58"/>
      <c r="E93" s="58"/>
      <c r="F93" s="58"/>
      <c r="G93" s="58"/>
      <c r="H93" s="58"/>
      <c r="I93" s="58"/>
      <c r="J93" s="58"/>
      <c r="K93" s="58"/>
      <c r="L93" s="59"/>
      <c r="M93" s="507"/>
      <c r="N93" s="507"/>
      <c r="O93" s="507"/>
      <c r="P93" s="507"/>
      <c r="Q93" s="507"/>
      <c r="R93" s="507"/>
      <c r="S93" s="507"/>
      <c r="T93" s="507"/>
      <c r="U93" s="507"/>
      <c r="V93" s="507"/>
      <c r="W93" s="66"/>
      <c r="X93" s="61"/>
      <c r="Y93" s="62"/>
      <c r="Z93" s="55"/>
      <c r="AA93" s="56"/>
    </row>
    <row r="94" spans="1:27" ht="38.25" customHeight="1">
      <c r="A94" s="28"/>
      <c r="B94" s="32">
        <f t="shared" si="1"/>
        <v>62</v>
      </c>
      <c r="C94" s="57"/>
      <c r="D94" s="58"/>
      <c r="E94" s="58"/>
      <c r="F94" s="58"/>
      <c r="G94" s="58"/>
      <c r="H94" s="58"/>
      <c r="I94" s="58"/>
      <c r="J94" s="58"/>
      <c r="K94" s="58"/>
      <c r="L94" s="59"/>
      <c r="M94" s="507"/>
      <c r="N94" s="507"/>
      <c r="O94" s="507"/>
      <c r="P94" s="507"/>
      <c r="Q94" s="507"/>
      <c r="R94" s="507"/>
      <c r="S94" s="507"/>
      <c r="T94" s="507"/>
      <c r="U94" s="507"/>
      <c r="V94" s="507"/>
      <c r="W94" s="66"/>
      <c r="X94" s="61"/>
      <c r="Y94" s="62"/>
      <c r="Z94" s="55"/>
      <c r="AA94" s="56"/>
    </row>
    <row r="95" spans="1:27" ht="38.25" customHeight="1">
      <c r="A95" s="28"/>
      <c r="B95" s="32">
        <f t="shared" si="1"/>
        <v>63</v>
      </c>
      <c r="C95" s="57"/>
      <c r="D95" s="58"/>
      <c r="E95" s="58"/>
      <c r="F95" s="58"/>
      <c r="G95" s="58"/>
      <c r="H95" s="58"/>
      <c r="I95" s="58"/>
      <c r="J95" s="58"/>
      <c r="K95" s="58"/>
      <c r="L95" s="59"/>
      <c r="M95" s="507"/>
      <c r="N95" s="507"/>
      <c r="O95" s="507"/>
      <c r="P95" s="507"/>
      <c r="Q95" s="507"/>
      <c r="R95" s="507"/>
      <c r="S95" s="507"/>
      <c r="T95" s="507"/>
      <c r="U95" s="507"/>
      <c r="V95" s="507"/>
      <c r="W95" s="66"/>
      <c r="X95" s="61"/>
      <c r="Y95" s="62"/>
      <c r="Z95" s="55"/>
      <c r="AA95" s="56"/>
    </row>
    <row r="96" spans="1:27" ht="38.25" customHeight="1">
      <c r="A96" s="28"/>
      <c r="B96" s="32">
        <f t="shared" si="1"/>
        <v>64</v>
      </c>
      <c r="C96" s="57"/>
      <c r="D96" s="58"/>
      <c r="E96" s="58"/>
      <c r="F96" s="58"/>
      <c r="G96" s="58"/>
      <c r="H96" s="58"/>
      <c r="I96" s="58"/>
      <c r="J96" s="58"/>
      <c r="K96" s="58"/>
      <c r="L96" s="59"/>
      <c r="M96" s="507"/>
      <c r="N96" s="507"/>
      <c r="O96" s="507"/>
      <c r="P96" s="507"/>
      <c r="Q96" s="507"/>
      <c r="R96" s="507"/>
      <c r="S96" s="507"/>
      <c r="T96" s="507"/>
      <c r="U96" s="507"/>
      <c r="V96" s="507"/>
      <c r="W96" s="66"/>
      <c r="X96" s="61"/>
      <c r="Y96" s="62"/>
      <c r="Z96" s="55"/>
      <c r="AA96" s="56"/>
    </row>
    <row r="97" spans="1:27" ht="38.25" customHeight="1">
      <c r="A97" s="28"/>
      <c r="B97" s="32">
        <f t="shared" si="1"/>
        <v>65</v>
      </c>
      <c r="C97" s="57"/>
      <c r="D97" s="58"/>
      <c r="E97" s="58"/>
      <c r="F97" s="58"/>
      <c r="G97" s="58"/>
      <c r="H97" s="58"/>
      <c r="I97" s="58"/>
      <c r="J97" s="58"/>
      <c r="K97" s="58"/>
      <c r="L97" s="59"/>
      <c r="M97" s="507"/>
      <c r="N97" s="507"/>
      <c r="O97" s="507"/>
      <c r="P97" s="507"/>
      <c r="Q97" s="507"/>
      <c r="R97" s="507"/>
      <c r="S97" s="507"/>
      <c r="T97" s="507"/>
      <c r="U97" s="507"/>
      <c r="V97" s="507"/>
      <c r="W97" s="66"/>
      <c r="X97" s="61"/>
      <c r="Y97" s="62"/>
      <c r="Z97" s="55"/>
      <c r="AA97" s="56"/>
    </row>
    <row r="98" spans="1:27" ht="38.25" customHeight="1">
      <c r="A98" s="28"/>
      <c r="B98" s="32">
        <f t="shared" ref="B98:B132" si="2">B97+1</f>
        <v>66</v>
      </c>
      <c r="C98" s="57"/>
      <c r="D98" s="58"/>
      <c r="E98" s="58"/>
      <c r="F98" s="58"/>
      <c r="G98" s="58"/>
      <c r="H98" s="58"/>
      <c r="I98" s="58"/>
      <c r="J98" s="58"/>
      <c r="K98" s="58"/>
      <c r="L98" s="59"/>
      <c r="M98" s="507"/>
      <c r="N98" s="507"/>
      <c r="O98" s="507"/>
      <c r="P98" s="507"/>
      <c r="Q98" s="507"/>
      <c r="R98" s="507"/>
      <c r="S98" s="507"/>
      <c r="T98" s="507"/>
      <c r="U98" s="507"/>
      <c r="V98" s="507"/>
      <c r="W98" s="66"/>
      <c r="X98" s="61"/>
      <c r="Y98" s="62"/>
      <c r="Z98" s="55"/>
      <c r="AA98" s="56"/>
    </row>
    <row r="99" spans="1:27" ht="38.25" customHeight="1">
      <c r="A99" s="28"/>
      <c r="B99" s="32">
        <f t="shared" si="2"/>
        <v>67</v>
      </c>
      <c r="C99" s="57"/>
      <c r="D99" s="58"/>
      <c r="E99" s="58"/>
      <c r="F99" s="58"/>
      <c r="G99" s="58"/>
      <c r="H99" s="58"/>
      <c r="I99" s="58"/>
      <c r="J99" s="58"/>
      <c r="K99" s="58"/>
      <c r="L99" s="59"/>
      <c r="M99" s="507"/>
      <c r="N99" s="507"/>
      <c r="O99" s="507"/>
      <c r="P99" s="507"/>
      <c r="Q99" s="507"/>
      <c r="R99" s="507"/>
      <c r="S99" s="507"/>
      <c r="T99" s="507"/>
      <c r="U99" s="507"/>
      <c r="V99" s="507"/>
      <c r="W99" s="66"/>
      <c r="X99" s="61"/>
      <c r="Y99" s="62"/>
      <c r="Z99" s="55"/>
      <c r="AA99" s="56"/>
    </row>
    <row r="100" spans="1:27" ht="38.25" customHeight="1">
      <c r="A100" s="28"/>
      <c r="B100" s="32">
        <f t="shared" si="2"/>
        <v>68</v>
      </c>
      <c r="C100" s="57"/>
      <c r="D100" s="58"/>
      <c r="E100" s="58"/>
      <c r="F100" s="58"/>
      <c r="G100" s="58"/>
      <c r="H100" s="58"/>
      <c r="I100" s="58"/>
      <c r="J100" s="58"/>
      <c r="K100" s="58"/>
      <c r="L100" s="59"/>
      <c r="M100" s="507"/>
      <c r="N100" s="507"/>
      <c r="O100" s="507"/>
      <c r="P100" s="507"/>
      <c r="Q100" s="507"/>
      <c r="R100" s="507"/>
      <c r="S100" s="507"/>
      <c r="T100" s="507"/>
      <c r="U100" s="507"/>
      <c r="V100" s="507"/>
      <c r="W100" s="66"/>
      <c r="X100" s="61"/>
      <c r="Y100" s="62"/>
      <c r="Z100" s="55"/>
      <c r="AA100" s="56"/>
    </row>
    <row r="101" spans="1:27" ht="38.25" customHeight="1">
      <c r="A101" s="28"/>
      <c r="B101" s="32">
        <f t="shared" si="2"/>
        <v>69</v>
      </c>
      <c r="C101" s="57"/>
      <c r="D101" s="58"/>
      <c r="E101" s="58"/>
      <c r="F101" s="58"/>
      <c r="G101" s="58"/>
      <c r="H101" s="58"/>
      <c r="I101" s="58"/>
      <c r="J101" s="58"/>
      <c r="K101" s="58"/>
      <c r="L101" s="59"/>
      <c r="M101" s="507"/>
      <c r="N101" s="507"/>
      <c r="O101" s="507"/>
      <c r="P101" s="507"/>
      <c r="Q101" s="507"/>
      <c r="R101" s="507"/>
      <c r="S101" s="507"/>
      <c r="T101" s="507"/>
      <c r="U101" s="507"/>
      <c r="V101" s="507"/>
      <c r="W101" s="66"/>
      <c r="X101" s="61"/>
      <c r="Y101" s="62"/>
      <c r="Z101" s="55"/>
      <c r="AA101" s="56"/>
    </row>
    <row r="102" spans="1:27" ht="38.25" customHeight="1">
      <c r="A102" s="28"/>
      <c r="B102" s="32">
        <f t="shared" si="2"/>
        <v>70</v>
      </c>
      <c r="C102" s="57"/>
      <c r="D102" s="58"/>
      <c r="E102" s="58"/>
      <c r="F102" s="58"/>
      <c r="G102" s="58"/>
      <c r="H102" s="58"/>
      <c r="I102" s="58"/>
      <c r="J102" s="58"/>
      <c r="K102" s="58"/>
      <c r="L102" s="59"/>
      <c r="M102" s="507"/>
      <c r="N102" s="507"/>
      <c r="O102" s="507"/>
      <c r="P102" s="507"/>
      <c r="Q102" s="507"/>
      <c r="R102" s="507"/>
      <c r="S102" s="507"/>
      <c r="T102" s="507"/>
      <c r="U102" s="507"/>
      <c r="V102" s="507"/>
      <c r="W102" s="66"/>
      <c r="X102" s="61"/>
      <c r="Y102" s="62"/>
      <c r="Z102" s="55"/>
      <c r="AA102" s="56"/>
    </row>
    <row r="103" spans="1:27" ht="38.25" customHeight="1">
      <c r="A103" s="28"/>
      <c r="B103" s="32">
        <f t="shared" si="2"/>
        <v>71</v>
      </c>
      <c r="C103" s="57"/>
      <c r="D103" s="58"/>
      <c r="E103" s="58"/>
      <c r="F103" s="58"/>
      <c r="G103" s="58"/>
      <c r="H103" s="58"/>
      <c r="I103" s="58"/>
      <c r="J103" s="58"/>
      <c r="K103" s="58"/>
      <c r="L103" s="59"/>
      <c r="M103" s="507"/>
      <c r="N103" s="507"/>
      <c r="O103" s="507"/>
      <c r="P103" s="507"/>
      <c r="Q103" s="507"/>
      <c r="R103" s="507"/>
      <c r="S103" s="507"/>
      <c r="T103" s="507"/>
      <c r="U103" s="507"/>
      <c r="V103" s="507"/>
      <c r="W103" s="66"/>
      <c r="X103" s="61"/>
      <c r="Y103" s="62"/>
      <c r="Z103" s="55"/>
      <c r="AA103" s="56"/>
    </row>
    <row r="104" spans="1:27" ht="38.25" customHeight="1">
      <c r="A104" s="28"/>
      <c r="B104" s="32">
        <f t="shared" si="2"/>
        <v>72</v>
      </c>
      <c r="C104" s="57"/>
      <c r="D104" s="58"/>
      <c r="E104" s="58"/>
      <c r="F104" s="58"/>
      <c r="G104" s="58"/>
      <c r="H104" s="58"/>
      <c r="I104" s="58"/>
      <c r="J104" s="58"/>
      <c r="K104" s="58"/>
      <c r="L104" s="59"/>
      <c r="M104" s="507"/>
      <c r="N104" s="507"/>
      <c r="O104" s="507"/>
      <c r="P104" s="507"/>
      <c r="Q104" s="507"/>
      <c r="R104" s="507"/>
      <c r="S104" s="507"/>
      <c r="T104" s="507"/>
      <c r="U104" s="507"/>
      <c r="V104" s="507"/>
      <c r="W104" s="66"/>
      <c r="X104" s="61"/>
      <c r="Y104" s="62"/>
      <c r="Z104" s="55"/>
      <c r="AA104" s="56"/>
    </row>
    <row r="105" spans="1:27" ht="38.25" customHeight="1">
      <c r="A105" s="28"/>
      <c r="B105" s="32">
        <f t="shared" si="2"/>
        <v>73</v>
      </c>
      <c r="C105" s="57"/>
      <c r="D105" s="58"/>
      <c r="E105" s="58"/>
      <c r="F105" s="58"/>
      <c r="G105" s="58"/>
      <c r="H105" s="58"/>
      <c r="I105" s="58"/>
      <c r="J105" s="58"/>
      <c r="K105" s="58"/>
      <c r="L105" s="59"/>
      <c r="M105" s="507"/>
      <c r="N105" s="507"/>
      <c r="O105" s="507"/>
      <c r="P105" s="507"/>
      <c r="Q105" s="507"/>
      <c r="R105" s="507"/>
      <c r="S105" s="507"/>
      <c r="T105" s="507"/>
      <c r="U105" s="507"/>
      <c r="V105" s="507"/>
      <c r="W105" s="66"/>
      <c r="X105" s="61"/>
      <c r="Y105" s="62"/>
      <c r="Z105" s="55"/>
      <c r="AA105" s="56"/>
    </row>
    <row r="106" spans="1:27" ht="38.25" customHeight="1">
      <c r="A106" s="28"/>
      <c r="B106" s="32">
        <f t="shared" si="2"/>
        <v>74</v>
      </c>
      <c r="C106" s="57"/>
      <c r="D106" s="58"/>
      <c r="E106" s="58"/>
      <c r="F106" s="58"/>
      <c r="G106" s="58"/>
      <c r="H106" s="58"/>
      <c r="I106" s="58"/>
      <c r="J106" s="58"/>
      <c r="K106" s="58"/>
      <c r="L106" s="59"/>
      <c r="M106" s="507"/>
      <c r="N106" s="507"/>
      <c r="O106" s="507"/>
      <c r="P106" s="507"/>
      <c r="Q106" s="507"/>
      <c r="R106" s="507"/>
      <c r="S106" s="507"/>
      <c r="T106" s="507"/>
      <c r="U106" s="507"/>
      <c r="V106" s="507"/>
      <c r="W106" s="66"/>
      <c r="X106" s="61"/>
      <c r="Y106" s="62"/>
      <c r="Z106" s="55"/>
      <c r="AA106" s="56"/>
    </row>
    <row r="107" spans="1:27" ht="38.25" customHeight="1">
      <c r="A107" s="28"/>
      <c r="B107" s="32">
        <f t="shared" si="2"/>
        <v>75</v>
      </c>
      <c r="C107" s="57"/>
      <c r="D107" s="58"/>
      <c r="E107" s="58"/>
      <c r="F107" s="58"/>
      <c r="G107" s="58"/>
      <c r="H107" s="58"/>
      <c r="I107" s="58"/>
      <c r="J107" s="58"/>
      <c r="K107" s="58"/>
      <c r="L107" s="59"/>
      <c r="M107" s="507"/>
      <c r="N107" s="507"/>
      <c r="O107" s="507"/>
      <c r="P107" s="507"/>
      <c r="Q107" s="507"/>
      <c r="R107" s="507"/>
      <c r="S107" s="507"/>
      <c r="T107" s="507"/>
      <c r="U107" s="507"/>
      <c r="V107" s="507"/>
      <c r="W107" s="66"/>
      <c r="X107" s="61"/>
      <c r="Y107" s="62"/>
      <c r="Z107" s="55"/>
      <c r="AA107" s="56"/>
    </row>
    <row r="108" spans="1:27" ht="38.25" customHeight="1">
      <c r="A108" s="28"/>
      <c r="B108" s="32">
        <f t="shared" si="2"/>
        <v>76</v>
      </c>
      <c r="C108" s="57"/>
      <c r="D108" s="58"/>
      <c r="E108" s="58"/>
      <c r="F108" s="58"/>
      <c r="G108" s="58"/>
      <c r="H108" s="58"/>
      <c r="I108" s="58"/>
      <c r="J108" s="58"/>
      <c r="K108" s="58"/>
      <c r="L108" s="59"/>
      <c r="M108" s="507"/>
      <c r="N108" s="507"/>
      <c r="O108" s="507"/>
      <c r="P108" s="507"/>
      <c r="Q108" s="507"/>
      <c r="R108" s="507"/>
      <c r="S108" s="507"/>
      <c r="T108" s="507"/>
      <c r="U108" s="507"/>
      <c r="V108" s="507"/>
      <c r="W108" s="66"/>
      <c r="X108" s="61"/>
      <c r="Y108" s="62"/>
      <c r="Z108" s="55"/>
      <c r="AA108" s="56"/>
    </row>
    <row r="109" spans="1:27" ht="38.25" customHeight="1">
      <c r="A109" s="28"/>
      <c r="B109" s="32">
        <f t="shared" si="2"/>
        <v>77</v>
      </c>
      <c r="C109" s="57"/>
      <c r="D109" s="58"/>
      <c r="E109" s="58"/>
      <c r="F109" s="58"/>
      <c r="G109" s="58"/>
      <c r="H109" s="58"/>
      <c r="I109" s="58"/>
      <c r="J109" s="58"/>
      <c r="K109" s="58"/>
      <c r="L109" s="59"/>
      <c r="M109" s="507"/>
      <c r="N109" s="507"/>
      <c r="O109" s="507"/>
      <c r="P109" s="507"/>
      <c r="Q109" s="507"/>
      <c r="R109" s="507"/>
      <c r="S109" s="507"/>
      <c r="T109" s="507"/>
      <c r="U109" s="507"/>
      <c r="V109" s="507"/>
      <c r="W109" s="66"/>
      <c r="X109" s="61"/>
      <c r="Y109" s="62"/>
      <c r="Z109" s="55"/>
      <c r="AA109" s="56"/>
    </row>
    <row r="110" spans="1:27" ht="38.25" customHeight="1">
      <c r="A110" s="28"/>
      <c r="B110" s="32">
        <f t="shared" si="2"/>
        <v>78</v>
      </c>
      <c r="C110" s="57"/>
      <c r="D110" s="58"/>
      <c r="E110" s="58"/>
      <c r="F110" s="58"/>
      <c r="G110" s="58"/>
      <c r="H110" s="58"/>
      <c r="I110" s="58"/>
      <c r="J110" s="58"/>
      <c r="K110" s="58"/>
      <c r="L110" s="59"/>
      <c r="M110" s="507"/>
      <c r="N110" s="507"/>
      <c r="O110" s="507"/>
      <c r="P110" s="507"/>
      <c r="Q110" s="507"/>
      <c r="R110" s="507"/>
      <c r="S110" s="507"/>
      <c r="T110" s="507"/>
      <c r="U110" s="507"/>
      <c r="V110" s="507"/>
      <c r="W110" s="66"/>
      <c r="X110" s="61"/>
      <c r="Y110" s="62"/>
      <c r="Z110" s="55"/>
      <c r="AA110" s="56"/>
    </row>
    <row r="111" spans="1:27" ht="38.25" customHeight="1">
      <c r="A111" s="28"/>
      <c r="B111" s="32">
        <f t="shared" si="2"/>
        <v>79</v>
      </c>
      <c r="C111" s="57"/>
      <c r="D111" s="58"/>
      <c r="E111" s="58"/>
      <c r="F111" s="58"/>
      <c r="G111" s="58"/>
      <c r="H111" s="58"/>
      <c r="I111" s="58"/>
      <c r="J111" s="58"/>
      <c r="K111" s="58"/>
      <c r="L111" s="59"/>
      <c r="M111" s="507"/>
      <c r="N111" s="507"/>
      <c r="O111" s="507"/>
      <c r="P111" s="507"/>
      <c r="Q111" s="507"/>
      <c r="R111" s="507"/>
      <c r="S111" s="507"/>
      <c r="T111" s="507"/>
      <c r="U111" s="507"/>
      <c r="V111" s="507"/>
      <c r="W111" s="66"/>
      <c r="X111" s="61"/>
      <c r="Y111" s="62"/>
      <c r="Z111" s="55"/>
      <c r="AA111" s="56"/>
    </row>
    <row r="112" spans="1:27" ht="38.25" customHeight="1">
      <c r="A112" s="28"/>
      <c r="B112" s="32">
        <f t="shared" si="2"/>
        <v>80</v>
      </c>
      <c r="C112" s="57"/>
      <c r="D112" s="58"/>
      <c r="E112" s="58"/>
      <c r="F112" s="58"/>
      <c r="G112" s="58"/>
      <c r="H112" s="58"/>
      <c r="I112" s="58"/>
      <c r="J112" s="58"/>
      <c r="K112" s="58"/>
      <c r="L112" s="59"/>
      <c r="M112" s="507"/>
      <c r="N112" s="507"/>
      <c r="O112" s="507"/>
      <c r="P112" s="507"/>
      <c r="Q112" s="507"/>
      <c r="R112" s="507"/>
      <c r="S112" s="507"/>
      <c r="T112" s="507"/>
      <c r="U112" s="507"/>
      <c r="V112" s="507"/>
      <c r="W112" s="66"/>
      <c r="X112" s="61"/>
      <c r="Y112" s="62"/>
      <c r="Z112" s="55"/>
      <c r="AA112" s="56"/>
    </row>
    <row r="113" spans="1:27" ht="38.25" customHeight="1">
      <c r="A113" s="28"/>
      <c r="B113" s="32">
        <f t="shared" si="2"/>
        <v>81</v>
      </c>
      <c r="C113" s="57"/>
      <c r="D113" s="58"/>
      <c r="E113" s="58"/>
      <c r="F113" s="58"/>
      <c r="G113" s="58"/>
      <c r="H113" s="58"/>
      <c r="I113" s="58"/>
      <c r="J113" s="58"/>
      <c r="K113" s="58"/>
      <c r="L113" s="59"/>
      <c r="M113" s="507"/>
      <c r="N113" s="507"/>
      <c r="O113" s="507"/>
      <c r="P113" s="507"/>
      <c r="Q113" s="507"/>
      <c r="R113" s="507"/>
      <c r="S113" s="507"/>
      <c r="T113" s="507"/>
      <c r="U113" s="507"/>
      <c r="V113" s="507"/>
      <c r="W113" s="66"/>
      <c r="X113" s="61"/>
      <c r="Y113" s="62"/>
      <c r="Z113" s="55"/>
      <c r="AA113" s="56"/>
    </row>
    <row r="114" spans="1:27" ht="38.25" customHeight="1">
      <c r="A114" s="28"/>
      <c r="B114" s="32">
        <f t="shared" si="2"/>
        <v>82</v>
      </c>
      <c r="C114" s="57"/>
      <c r="D114" s="58"/>
      <c r="E114" s="58"/>
      <c r="F114" s="58"/>
      <c r="G114" s="58"/>
      <c r="H114" s="58"/>
      <c r="I114" s="58"/>
      <c r="J114" s="58"/>
      <c r="K114" s="58"/>
      <c r="L114" s="59"/>
      <c r="M114" s="507"/>
      <c r="N114" s="507"/>
      <c r="O114" s="507"/>
      <c r="P114" s="507"/>
      <c r="Q114" s="507"/>
      <c r="R114" s="507"/>
      <c r="S114" s="507"/>
      <c r="T114" s="507"/>
      <c r="U114" s="507"/>
      <c r="V114" s="507"/>
      <c r="W114" s="66"/>
      <c r="X114" s="61"/>
      <c r="Y114" s="62"/>
      <c r="Z114" s="55"/>
      <c r="AA114" s="56"/>
    </row>
    <row r="115" spans="1:27" ht="38.25" customHeight="1">
      <c r="A115" s="28"/>
      <c r="B115" s="32">
        <f t="shared" si="2"/>
        <v>83</v>
      </c>
      <c r="C115" s="57"/>
      <c r="D115" s="58"/>
      <c r="E115" s="58"/>
      <c r="F115" s="58"/>
      <c r="G115" s="58"/>
      <c r="H115" s="58"/>
      <c r="I115" s="58"/>
      <c r="J115" s="58"/>
      <c r="K115" s="58"/>
      <c r="L115" s="59"/>
      <c r="M115" s="507"/>
      <c r="N115" s="507"/>
      <c r="O115" s="507"/>
      <c r="P115" s="507"/>
      <c r="Q115" s="507"/>
      <c r="R115" s="507"/>
      <c r="S115" s="507"/>
      <c r="T115" s="507"/>
      <c r="U115" s="507"/>
      <c r="V115" s="507"/>
      <c r="W115" s="66"/>
      <c r="X115" s="61"/>
      <c r="Y115" s="62"/>
      <c r="Z115" s="55"/>
      <c r="AA115" s="56"/>
    </row>
    <row r="116" spans="1:27" ht="38.25" customHeight="1">
      <c r="A116" s="28"/>
      <c r="B116" s="32">
        <f t="shared" si="2"/>
        <v>84</v>
      </c>
      <c r="C116" s="57"/>
      <c r="D116" s="58"/>
      <c r="E116" s="58"/>
      <c r="F116" s="58"/>
      <c r="G116" s="58"/>
      <c r="H116" s="58"/>
      <c r="I116" s="58"/>
      <c r="J116" s="58"/>
      <c r="K116" s="58"/>
      <c r="L116" s="59"/>
      <c r="M116" s="507"/>
      <c r="N116" s="507"/>
      <c r="O116" s="507"/>
      <c r="P116" s="507"/>
      <c r="Q116" s="507"/>
      <c r="R116" s="507"/>
      <c r="S116" s="507"/>
      <c r="T116" s="507"/>
      <c r="U116" s="507"/>
      <c r="V116" s="507"/>
      <c r="W116" s="66"/>
      <c r="X116" s="61"/>
      <c r="Y116" s="62"/>
      <c r="Z116" s="55"/>
      <c r="AA116" s="56"/>
    </row>
    <row r="117" spans="1:27" ht="38.25" customHeight="1">
      <c r="A117" s="28"/>
      <c r="B117" s="32">
        <f t="shared" si="2"/>
        <v>85</v>
      </c>
      <c r="C117" s="57"/>
      <c r="D117" s="58"/>
      <c r="E117" s="58"/>
      <c r="F117" s="58"/>
      <c r="G117" s="58"/>
      <c r="H117" s="58"/>
      <c r="I117" s="58"/>
      <c r="J117" s="58"/>
      <c r="K117" s="58"/>
      <c r="L117" s="59"/>
      <c r="M117" s="507"/>
      <c r="N117" s="507"/>
      <c r="O117" s="507"/>
      <c r="P117" s="507"/>
      <c r="Q117" s="507"/>
      <c r="R117" s="507"/>
      <c r="S117" s="507"/>
      <c r="T117" s="507"/>
      <c r="U117" s="507"/>
      <c r="V117" s="507"/>
      <c r="W117" s="66"/>
      <c r="X117" s="61"/>
      <c r="Y117" s="62"/>
      <c r="Z117" s="55"/>
      <c r="AA117" s="56"/>
    </row>
    <row r="118" spans="1:27" ht="38.25" customHeight="1">
      <c r="A118" s="28"/>
      <c r="B118" s="32">
        <f t="shared" si="2"/>
        <v>86</v>
      </c>
      <c r="C118" s="57"/>
      <c r="D118" s="58"/>
      <c r="E118" s="58"/>
      <c r="F118" s="58"/>
      <c r="G118" s="58"/>
      <c r="H118" s="58"/>
      <c r="I118" s="58"/>
      <c r="J118" s="58"/>
      <c r="K118" s="58"/>
      <c r="L118" s="59"/>
      <c r="M118" s="507"/>
      <c r="N118" s="507"/>
      <c r="O118" s="507"/>
      <c r="P118" s="507"/>
      <c r="Q118" s="507"/>
      <c r="R118" s="507"/>
      <c r="S118" s="507"/>
      <c r="T118" s="507"/>
      <c r="U118" s="507"/>
      <c r="V118" s="507"/>
      <c r="W118" s="66"/>
      <c r="X118" s="61"/>
      <c r="Y118" s="62"/>
      <c r="Z118" s="55"/>
      <c r="AA118" s="56"/>
    </row>
    <row r="119" spans="1:27" ht="38.25" customHeight="1">
      <c r="A119" s="28"/>
      <c r="B119" s="32">
        <f t="shared" si="2"/>
        <v>87</v>
      </c>
      <c r="C119" s="57"/>
      <c r="D119" s="58"/>
      <c r="E119" s="58"/>
      <c r="F119" s="58"/>
      <c r="G119" s="58"/>
      <c r="H119" s="58"/>
      <c r="I119" s="58"/>
      <c r="J119" s="58"/>
      <c r="K119" s="58"/>
      <c r="L119" s="59"/>
      <c r="M119" s="507"/>
      <c r="N119" s="507"/>
      <c r="O119" s="507"/>
      <c r="P119" s="507"/>
      <c r="Q119" s="507"/>
      <c r="R119" s="507"/>
      <c r="S119" s="507"/>
      <c r="T119" s="507"/>
      <c r="U119" s="507"/>
      <c r="V119" s="507"/>
      <c r="W119" s="66"/>
      <c r="X119" s="61"/>
      <c r="Y119" s="62"/>
      <c r="Z119" s="55"/>
      <c r="AA119" s="56"/>
    </row>
    <row r="120" spans="1:27" ht="38.25" customHeight="1">
      <c r="A120" s="28"/>
      <c r="B120" s="32">
        <f t="shared" si="2"/>
        <v>88</v>
      </c>
      <c r="C120" s="57"/>
      <c r="D120" s="58"/>
      <c r="E120" s="58"/>
      <c r="F120" s="58"/>
      <c r="G120" s="58"/>
      <c r="H120" s="58"/>
      <c r="I120" s="58"/>
      <c r="J120" s="58"/>
      <c r="K120" s="58"/>
      <c r="L120" s="59"/>
      <c r="M120" s="507"/>
      <c r="N120" s="507"/>
      <c r="O120" s="507"/>
      <c r="P120" s="507"/>
      <c r="Q120" s="507"/>
      <c r="R120" s="507"/>
      <c r="S120" s="507"/>
      <c r="T120" s="507"/>
      <c r="U120" s="507"/>
      <c r="V120" s="507"/>
      <c r="W120" s="66"/>
      <c r="X120" s="61"/>
      <c r="Y120" s="62"/>
      <c r="Z120" s="55"/>
      <c r="AA120" s="56"/>
    </row>
    <row r="121" spans="1:27" ht="38.25" customHeight="1">
      <c r="A121" s="28"/>
      <c r="B121" s="32">
        <f t="shared" si="2"/>
        <v>89</v>
      </c>
      <c r="C121" s="57"/>
      <c r="D121" s="58"/>
      <c r="E121" s="58"/>
      <c r="F121" s="58"/>
      <c r="G121" s="58"/>
      <c r="H121" s="58"/>
      <c r="I121" s="58"/>
      <c r="J121" s="58"/>
      <c r="K121" s="58"/>
      <c r="L121" s="59"/>
      <c r="M121" s="507"/>
      <c r="N121" s="507"/>
      <c r="O121" s="507"/>
      <c r="P121" s="507"/>
      <c r="Q121" s="507"/>
      <c r="R121" s="507"/>
      <c r="S121" s="507"/>
      <c r="T121" s="507"/>
      <c r="U121" s="507"/>
      <c r="V121" s="507"/>
      <c r="W121" s="66"/>
      <c r="X121" s="61"/>
      <c r="Y121" s="62"/>
      <c r="Z121" s="55"/>
      <c r="AA121" s="56"/>
    </row>
    <row r="122" spans="1:27" ht="38.25" customHeight="1">
      <c r="A122" s="28"/>
      <c r="B122" s="32">
        <f t="shared" si="2"/>
        <v>90</v>
      </c>
      <c r="C122" s="57"/>
      <c r="D122" s="58"/>
      <c r="E122" s="58"/>
      <c r="F122" s="58"/>
      <c r="G122" s="58"/>
      <c r="H122" s="58"/>
      <c r="I122" s="58"/>
      <c r="J122" s="58"/>
      <c r="K122" s="58"/>
      <c r="L122" s="59"/>
      <c r="M122" s="507"/>
      <c r="N122" s="507"/>
      <c r="O122" s="507"/>
      <c r="P122" s="507"/>
      <c r="Q122" s="507"/>
      <c r="R122" s="507"/>
      <c r="S122" s="507"/>
      <c r="T122" s="507"/>
      <c r="U122" s="507"/>
      <c r="V122" s="507"/>
      <c r="W122" s="66"/>
      <c r="X122" s="61"/>
      <c r="Y122" s="62"/>
      <c r="Z122" s="55"/>
      <c r="AA122" s="56"/>
    </row>
    <row r="123" spans="1:27" ht="38.25" customHeight="1">
      <c r="A123" s="28"/>
      <c r="B123" s="32">
        <f t="shared" si="2"/>
        <v>91</v>
      </c>
      <c r="C123" s="57"/>
      <c r="D123" s="58"/>
      <c r="E123" s="58"/>
      <c r="F123" s="58"/>
      <c r="G123" s="58"/>
      <c r="H123" s="58"/>
      <c r="I123" s="58"/>
      <c r="J123" s="58"/>
      <c r="K123" s="58"/>
      <c r="L123" s="59"/>
      <c r="M123" s="507"/>
      <c r="N123" s="507"/>
      <c r="O123" s="507"/>
      <c r="P123" s="507"/>
      <c r="Q123" s="507"/>
      <c r="R123" s="507"/>
      <c r="S123" s="507"/>
      <c r="T123" s="507"/>
      <c r="U123" s="507"/>
      <c r="V123" s="507"/>
      <c r="W123" s="66"/>
      <c r="X123" s="61"/>
      <c r="Y123" s="62"/>
      <c r="Z123" s="55"/>
      <c r="AA123" s="56"/>
    </row>
    <row r="124" spans="1:27" ht="38.25" customHeight="1">
      <c r="A124" s="28"/>
      <c r="B124" s="32">
        <f t="shared" si="2"/>
        <v>92</v>
      </c>
      <c r="C124" s="57"/>
      <c r="D124" s="58"/>
      <c r="E124" s="58"/>
      <c r="F124" s="58"/>
      <c r="G124" s="58"/>
      <c r="H124" s="58"/>
      <c r="I124" s="58"/>
      <c r="J124" s="58"/>
      <c r="K124" s="58"/>
      <c r="L124" s="59"/>
      <c r="M124" s="507"/>
      <c r="N124" s="507"/>
      <c r="O124" s="507"/>
      <c r="P124" s="507"/>
      <c r="Q124" s="507"/>
      <c r="R124" s="507"/>
      <c r="S124" s="507"/>
      <c r="T124" s="507"/>
      <c r="U124" s="507"/>
      <c r="V124" s="507"/>
      <c r="W124" s="66"/>
      <c r="X124" s="61"/>
      <c r="Y124" s="62"/>
      <c r="Z124" s="55"/>
      <c r="AA124" s="56"/>
    </row>
    <row r="125" spans="1:27" ht="38.25" customHeight="1">
      <c r="A125" s="28"/>
      <c r="B125" s="32">
        <f t="shared" si="2"/>
        <v>93</v>
      </c>
      <c r="C125" s="57"/>
      <c r="D125" s="58"/>
      <c r="E125" s="58"/>
      <c r="F125" s="58"/>
      <c r="G125" s="58"/>
      <c r="H125" s="58"/>
      <c r="I125" s="58"/>
      <c r="J125" s="58"/>
      <c r="K125" s="58"/>
      <c r="L125" s="59"/>
      <c r="M125" s="507"/>
      <c r="N125" s="507"/>
      <c r="O125" s="507"/>
      <c r="P125" s="507"/>
      <c r="Q125" s="507"/>
      <c r="R125" s="507"/>
      <c r="S125" s="507"/>
      <c r="T125" s="507"/>
      <c r="U125" s="507"/>
      <c r="V125" s="507"/>
      <c r="W125" s="66"/>
      <c r="X125" s="61"/>
      <c r="Y125" s="62"/>
      <c r="Z125" s="55"/>
      <c r="AA125" s="56"/>
    </row>
    <row r="126" spans="1:27" ht="38.25" customHeight="1">
      <c r="A126" s="28"/>
      <c r="B126" s="32">
        <f t="shared" si="2"/>
        <v>94</v>
      </c>
      <c r="C126" s="57"/>
      <c r="D126" s="58"/>
      <c r="E126" s="58"/>
      <c r="F126" s="58"/>
      <c r="G126" s="58"/>
      <c r="H126" s="58"/>
      <c r="I126" s="58"/>
      <c r="J126" s="58"/>
      <c r="K126" s="58"/>
      <c r="L126" s="59"/>
      <c r="M126" s="507"/>
      <c r="N126" s="507"/>
      <c r="O126" s="507"/>
      <c r="P126" s="507"/>
      <c r="Q126" s="507"/>
      <c r="R126" s="507"/>
      <c r="S126" s="507"/>
      <c r="T126" s="507"/>
      <c r="U126" s="507"/>
      <c r="V126" s="507"/>
      <c r="W126" s="66"/>
      <c r="X126" s="61"/>
      <c r="Y126" s="62"/>
      <c r="Z126" s="55"/>
      <c r="AA126" s="56"/>
    </row>
    <row r="127" spans="1:27" ht="38.25" customHeight="1">
      <c r="A127" s="28"/>
      <c r="B127" s="32">
        <f t="shared" si="2"/>
        <v>95</v>
      </c>
      <c r="C127" s="57"/>
      <c r="D127" s="58"/>
      <c r="E127" s="58"/>
      <c r="F127" s="58"/>
      <c r="G127" s="58"/>
      <c r="H127" s="58"/>
      <c r="I127" s="58"/>
      <c r="J127" s="58"/>
      <c r="K127" s="58"/>
      <c r="L127" s="59"/>
      <c r="M127" s="507"/>
      <c r="N127" s="507"/>
      <c r="O127" s="507"/>
      <c r="P127" s="507"/>
      <c r="Q127" s="507"/>
      <c r="R127" s="507"/>
      <c r="S127" s="507"/>
      <c r="T127" s="507"/>
      <c r="U127" s="507"/>
      <c r="V127" s="507"/>
      <c r="W127" s="66"/>
      <c r="X127" s="61"/>
      <c r="Y127" s="62"/>
      <c r="Z127" s="55"/>
      <c r="AA127" s="56"/>
    </row>
    <row r="128" spans="1:27" ht="38.25" customHeight="1">
      <c r="A128" s="28"/>
      <c r="B128" s="32">
        <f t="shared" si="2"/>
        <v>96</v>
      </c>
      <c r="C128" s="57"/>
      <c r="D128" s="58"/>
      <c r="E128" s="58"/>
      <c r="F128" s="58"/>
      <c r="G128" s="58"/>
      <c r="H128" s="58"/>
      <c r="I128" s="58"/>
      <c r="J128" s="58"/>
      <c r="K128" s="58"/>
      <c r="L128" s="59"/>
      <c r="M128" s="507"/>
      <c r="N128" s="507"/>
      <c r="O128" s="507"/>
      <c r="P128" s="507"/>
      <c r="Q128" s="507"/>
      <c r="R128" s="507"/>
      <c r="S128" s="507"/>
      <c r="T128" s="507"/>
      <c r="U128" s="507"/>
      <c r="V128" s="507"/>
      <c r="W128" s="66"/>
      <c r="X128" s="61"/>
      <c r="Y128" s="62"/>
      <c r="Z128" s="55"/>
      <c r="AA128" s="56"/>
    </row>
    <row r="129" spans="1:27" ht="38.25" customHeight="1">
      <c r="A129" s="28"/>
      <c r="B129" s="32">
        <f t="shared" si="2"/>
        <v>97</v>
      </c>
      <c r="C129" s="57"/>
      <c r="D129" s="58"/>
      <c r="E129" s="58"/>
      <c r="F129" s="58"/>
      <c r="G129" s="58"/>
      <c r="H129" s="58"/>
      <c r="I129" s="58"/>
      <c r="J129" s="58"/>
      <c r="K129" s="58"/>
      <c r="L129" s="59"/>
      <c r="M129" s="507"/>
      <c r="N129" s="507"/>
      <c r="O129" s="507"/>
      <c r="P129" s="507"/>
      <c r="Q129" s="507"/>
      <c r="R129" s="507"/>
      <c r="S129" s="507"/>
      <c r="T129" s="507"/>
      <c r="U129" s="507"/>
      <c r="V129" s="507"/>
      <c r="W129" s="66"/>
      <c r="X129" s="61"/>
      <c r="Y129" s="62"/>
      <c r="Z129" s="55"/>
      <c r="AA129" s="56"/>
    </row>
    <row r="130" spans="1:27" ht="38.25" customHeight="1">
      <c r="A130" s="28"/>
      <c r="B130" s="32">
        <f t="shared" si="2"/>
        <v>98</v>
      </c>
      <c r="C130" s="57"/>
      <c r="D130" s="58"/>
      <c r="E130" s="58"/>
      <c r="F130" s="58"/>
      <c r="G130" s="58"/>
      <c r="H130" s="58"/>
      <c r="I130" s="58"/>
      <c r="J130" s="58"/>
      <c r="K130" s="58"/>
      <c r="L130" s="59"/>
      <c r="M130" s="507"/>
      <c r="N130" s="507"/>
      <c r="O130" s="507"/>
      <c r="P130" s="507"/>
      <c r="Q130" s="507"/>
      <c r="R130" s="507"/>
      <c r="S130" s="507"/>
      <c r="T130" s="507"/>
      <c r="U130" s="507"/>
      <c r="V130" s="507"/>
      <c r="W130" s="66"/>
      <c r="X130" s="61"/>
      <c r="Y130" s="62"/>
      <c r="Z130" s="55"/>
      <c r="AA130" s="56"/>
    </row>
    <row r="131" spans="1:27" ht="38.25" customHeight="1">
      <c r="A131" s="28"/>
      <c r="B131" s="32">
        <f t="shared" si="2"/>
        <v>99</v>
      </c>
      <c r="C131" s="57"/>
      <c r="D131" s="58"/>
      <c r="E131" s="58"/>
      <c r="F131" s="58"/>
      <c r="G131" s="58"/>
      <c r="H131" s="58"/>
      <c r="I131" s="58"/>
      <c r="J131" s="58"/>
      <c r="K131" s="58"/>
      <c r="L131" s="59"/>
      <c r="M131" s="507"/>
      <c r="N131" s="507"/>
      <c r="O131" s="507"/>
      <c r="P131" s="507"/>
      <c r="Q131" s="507"/>
      <c r="R131" s="507"/>
      <c r="S131" s="507"/>
      <c r="T131" s="507"/>
      <c r="U131" s="507"/>
      <c r="V131" s="507"/>
      <c r="W131" s="66"/>
      <c r="X131" s="61"/>
      <c r="Y131" s="62"/>
      <c r="Z131" s="55"/>
      <c r="AA131" s="56"/>
    </row>
    <row r="132" spans="1:27" ht="38.25" customHeight="1">
      <c r="A132" s="28"/>
      <c r="B132" s="32">
        <f t="shared" si="2"/>
        <v>100</v>
      </c>
      <c r="C132" s="67"/>
      <c r="D132" s="68"/>
      <c r="E132" s="68"/>
      <c r="F132" s="68"/>
      <c r="G132" s="68"/>
      <c r="H132" s="68"/>
      <c r="I132" s="68"/>
      <c r="J132" s="68"/>
      <c r="K132" s="68"/>
      <c r="L132" s="69"/>
      <c r="M132" s="508"/>
      <c r="N132" s="508"/>
      <c r="O132" s="508"/>
      <c r="P132" s="508"/>
      <c r="Q132" s="508"/>
      <c r="R132" s="508"/>
      <c r="S132" s="508"/>
      <c r="T132" s="508"/>
      <c r="U132" s="508"/>
      <c r="V132" s="508"/>
      <c r="W132" s="70"/>
      <c r="X132" s="71"/>
      <c r="Y132" s="72"/>
      <c r="Z132" s="55"/>
      <c r="AA132" s="56"/>
    </row>
    <row r="133" spans="1:27" ht="4.5" customHeight="1">
      <c r="A133" s="30"/>
    </row>
    <row r="134" spans="1:27" ht="28.5" customHeight="1">
      <c r="B134" s="73"/>
      <c r="C134" s="509"/>
      <c r="D134" s="509"/>
      <c r="E134" s="509"/>
      <c r="F134" s="509"/>
      <c r="G134" s="509"/>
      <c r="H134" s="509"/>
      <c r="I134" s="509"/>
      <c r="J134" s="509"/>
      <c r="K134" s="509"/>
      <c r="L134" s="509"/>
      <c r="M134" s="509"/>
      <c r="N134" s="509"/>
      <c r="O134" s="509"/>
      <c r="P134" s="509"/>
      <c r="Q134" s="509"/>
      <c r="R134" s="509"/>
      <c r="S134" s="509"/>
      <c r="T134" s="509"/>
      <c r="U134" s="509"/>
      <c r="V134" s="509"/>
      <c r="W134" s="509"/>
      <c r="X134" s="509"/>
      <c r="Y134" s="509"/>
      <c r="Z134" s="509"/>
      <c r="AA134" s="509"/>
    </row>
    <row r="135" spans="1:27" ht="20.100000000000001" customHeight="1">
      <c r="T135" s="74"/>
      <c r="U135" s="74"/>
      <c r="V135" s="74"/>
      <c r="W135" s="74"/>
      <c r="X135" s="74"/>
      <c r="Y135" s="74"/>
    </row>
    <row r="136" spans="1:27" ht="20.100000000000001" customHeight="1">
      <c r="T136" s="74"/>
      <c r="U136" s="74"/>
      <c r="V136" s="74"/>
      <c r="W136" s="74"/>
      <c r="X136" s="74"/>
      <c r="Y136" s="74"/>
    </row>
    <row r="137" spans="1:27" ht="20.100000000000001" customHeight="1">
      <c r="T137" s="74"/>
      <c r="U137" s="74"/>
      <c r="V137" s="74"/>
      <c r="W137" s="74"/>
      <c r="X137" s="74"/>
      <c r="Y137" s="74"/>
    </row>
    <row r="138" spans="1:27" ht="20.100000000000001" customHeight="1">
      <c r="T138" s="74"/>
      <c r="U138" s="74"/>
      <c r="V138" s="75"/>
      <c r="W138" s="75"/>
      <c r="X138" s="74"/>
      <c r="Y138" s="74"/>
    </row>
    <row r="139" spans="1:27" ht="20.100000000000001" customHeight="1">
      <c r="T139" s="74"/>
      <c r="U139" s="74"/>
      <c r="V139" s="76"/>
      <c r="W139" s="76"/>
      <c r="X139" s="74"/>
      <c r="Y139" s="74"/>
    </row>
    <row r="140" spans="1:27" ht="20.100000000000001" customHeight="1">
      <c r="T140" s="74"/>
      <c r="U140" s="74"/>
      <c r="V140" s="77"/>
      <c r="W140" s="77"/>
      <c r="X140" s="74"/>
      <c r="Y140" s="74"/>
    </row>
    <row r="141" spans="1:27" ht="20.100000000000001" customHeight="1">
      <c r="T141" s="74"/>
      <c r="U141" s="74"/>
      <c r="V141" s="74"/>
      <c r="W141" s="74"/>
      <c r="X141" s="74"/>
      <c r="Y141" s="74"/>
    </row>
  </sheetData>
  <mergeCells count="228">
    <mergeCell ref="C11:L11"/>
    <mergeCell ref="C15:L15"/>
    <mergeCell ref="M15:X15"/>
    <mergeCell ref="C16:L16"/>
    <mergeCell ref="M16:X16"/>
    <mergeCell ref="C17:L17"/>
    <mergeCell ref="C18:L18"/>
    <mergeCell ref="M18:X18"/>
    <mergeCell ref="C19:L19"/>
    <mergeCell ref="M19:X19"/>
    <mergeCell ref="C20:L20"/>
    <mergeCell ref="M20:X20"/>
    <mergeCell ref="C21:L21"/>
    <mergeCell ref="M21:X21"/>
    <mergeCell ref="B22:B23"/>
    <mergeCell ref="C22:L22"/>
    <mergeCell ref="M22:X22"/>
    <mergeCell ref="C23:L23"/>
    <mergeCell ref="M23:X23"/>
    <mergeCell ref="C24:L24"/>
    <mergeCell ref="M24:X24"/>
    <mergeCell ref="C25:L25"/>
    <mergeCell ref="M25:X25"/>
    <mergeCell ref="C26:L26"/>
    <mergeCell ref="M26:X26"/>
    <mergeCell ref="C30:AA30"/>
    <mergeCell ref="B31:B32"/>
    <mergeCell ref="C31:L32"/>
    <mergeCell ref="M31:Q32"/>
    <mergeCell ref="R31:W31"/>
    <mergeCell ref="X31:X32"/>
    <mergeCell ref="Y31:Y32"/>
    <mergeCell ref="R32:V32"/>
    <mergeCell ref="M33:Q33"/>
    <mergeCell ref="R33:V33"/>
    <mergeCell ref="M34:Q34"/>
    <mergeCell ref="R34:V34"/>
    <mergeCell ref="M38:Q38"/>
    <mergeCell ref="R38:V38"/>
    <mergeCell ref="M39:Q39"/>
    <mergeCell ref="R39:V39"/>
    <mergeCell ref="M40:Q40"/>
    <mergeCell ref="R40:V40"/>
    <mergeCell ref="M41:Q41"/>
    <mergeCell ref="R41:V41"/>
    <mergeCell ref="M42:Q42"/>
    <mergeCell ref="R42:V42"/>
    <mergeCell ref="M43:Q43"/>
    <mergeCell ref="R43:V43"/>
    <mergeCell ref="M44:Q44"/>
    <mergeCell ref="R44:V44"/>
    <mergeCell ref="M45:Q45"/>
    <mergeCell ref="R45:V45"/>
    <mergeCell ref="M46:Q46"/>
    <mergeCell ref="R46:V46"/>
    <mergeCell ref="M47:Q47"/>
    <mergeCell ref="R47:V47"/>
    <mergeCell ref="M48:Q48"/>
    <mergeCell ref="R48:V48"/>
    <mergeCell ref="M49:Q49"/>
    <mergeCell ref="R49:V49"/>
    <mergeCell ref="M50:Q50"/>
    <mergeCell ref="R50:V50"/>
    <mergeCell ref="M51:Q51"/>
    <mergeCell ref="R51:V51"/>
    <mergeCell ref="M52:Q52"/>
    <mergeCell ref="R52:V52"/>
    <mergeCell ref="M53:Q53"/>
    <mergeCell ref="R53:V53"/>
    <mergeCell ref="M54:Q54"/>
    <mergeCell ref="R54:V54"/>
    <mergeCell ref="M55:Q55"/>
    <mergeCell ref="R55:V55"/>
    <mergeCell ref="M56:Q56"/>
    <mergeCell ref="R56:V56"/>
    <mergeCell ref="M57:Q57"/>
    <mergeCell ref="R57:V57"/>
    <mergeCell ref="M58:Q58"/>
    <mergeCell ref="R58:V58"/>
    <mergeCell ref="M59:Q59"/>
    <mergeCell ref="R59:V59"/>
    <mergeCell ref="M60:Q60"/>
    <mergeCell ref="R60:V60"/>
    <mergeCell ref="M61:Q61"/>
    <mergeCell ref="R61:V61"/>
    <mergeCell ref="M62:Q62"/>
    <mergeCell ref="R62:V62"/>
    <mergeCell ref="M63:Q63"/>
    <mergeCell ref="R63:V63"/>
    <mergeCell ref="M64:Q64"/>
    <mergeCell ref="R64:V64"/>
    <mergeCell ref="M65:Q65"/>
    <mergeCell ref="R65:V65"/>
    <mergeCell ref="M66:Q66"/>
    <mergeCell ref="R66:V66"/>
    <mergeCell ref="M67:Q67"/>
    <mergeCell ref="R67:V67"/>
    <mergeCell ref="M68:Q68"/>
    <mergeCell ref="R68:V68"/>
    <mergeCell ref="M69:Q69"/>
    <mergeCell ref="R69:V69"/>
    <mergeCell ref="M70:Q70"/>
    <mergeCell ref="R70:V70"/>
    <mergeCell ref="M71:Q71"/>
    <mergeCell ref="R71:V71"/>
    <mergeCell ref="M72:Q72"/>
    <mergeCell ref="R72:V72"/>
    <mergeCell ref="M73:Q73"/>
    <mergeCell ref="R73:V73"/>
    <mergeCell ref="M74:Q74"/>
    <mergeCell ref="R74:V74"/>
    <mergeCell ref="M75:Q75"/>
    <mergeCell ref="R75:V75"/>
    <mergeCell ref="M76:Q76"/>
    <mergeCell ref="R76:V76"/>
    <mergeCell ref="M77:Q77"/>
    <mergeCell ref="R77:V77"/>
    <mergeCell ref="M78:Q78"/>
    <mergeCell ref="R78:V78"/>
    <mergeCell ref="M79:Q79"/>
    <mergeCell ref="R79:V79"/>
    <mergeCell ref="M80:Q80"/>
    <mergeCell ref="R80:V80"/>
    <mergeCell ref="M81:Q81"/>
    <mergeCell ref="R81:V81"/>
    <mergeCell ref="M82:Q82"/>
    <mergeCell ref="R82:V82"/>
    <mergeCell ref="M83:Q83"/>
    <mergeCell ref="R83:V83"/>
    <mergeCell ref="M84:Q84"/>
    <mergeCell ref="R84:V84"/>
    <mergeCell ref="M85:Q85"/>
    <mergeCell ref="R85:V85"/>
    <mergeCell ref="M86:Q86"/>
    <mergeCell ref="R86:V86"/>
    <mergeCell ref="M87:Q87"/>
    <mergeCell ref="R87:V87"/>
    <mergeCell ref="M88:Q88"/>
    <mergeCell ref="R88:V88"/>
    <mergeCell ref="M89:Q89"/>
    <mergeCell ref="R89:V89"/>
    <mergeCell ref="M90:Q90"/>
    <mergeCell ref="R90:V90"/>
    <mergeCell ref="M91:Q91"/>
    <mergeCell ref="R91:V91"/>
    <mergeCell ref="M92:Q92"/>
    <mergeCell ref="R92:V92"/>
    <mergeCell ref="M93:Q93"/>
    <mergeCell ref="R93:V93"/>
    <mergeCell ref="M94:Q94"/>
    <mergeCell ref="R94:V94"/>
    <mergeCell ref="M95:Q95"/>
    <mergeCell ref="R95:V95"/>
    <mergeCell ref="M96:Q96"/>
    <mergeCell ref="R96:V96"/>
    <mergeCell ref="M97:Q97"/>
    <mergeCell ref="R97:V97"/>
    <mergeCell ref="M98:Q98"/>
    <mergeCell ref="R98:V98"/>
    <mergeCell ref="M99:Q99"/>
    <mergeCell ref="R99:V99"/>
    <mergeCell ref="M100:Q100"/>
    <mergeCell ref="R100:V100"/>
    <mergeCell ref="M101:Q101"/>
    <mergeCell ref="R101:V101"/>
    <mergeCell ref="M102:Q102"/>
    <mergeCell ref="R102:V102"/>
    <mergeCell ref="M103:Q103"/>
    <mergeCell ref="R103:V103"/>
    <mergeCell ref="M104:Q104"/>
    <mergeCell ref="R104:V104"/>
    <mergeCell ref="M105:Q105"/>
    <mergeCell ref="R105:V105"/>
    <mergeCell ref="M106:Q106"/>
    <mergeCell ref="R106:V106"/>
    <mergeCell ref="M107:Q107"/>
    <mergeCell ref="R107:V107"/>
    <mergeCell ref="M108:Q108"/>
    <mergeCell ref="R108:V108"/>
    <mergeCell ref="M109:Q109"/>
    <mergeCell ref="R109:V109"/>
    <mergeCell ref="M110:Q110"/>
    <mergeCell ref="R110:V110"/>
    <mergeCell ref="M111:Q111"/>
    <mergeCell ref="R111:V111"/>
    <mergeCell ref="M112:Q112"/>
    <mergeCell ref="R112:V112"/>
    <mergeCell ref="M113:Q113"/>
    <mergeCell ref="R113:V113"/>
    <mergeCell ref="M114:Q114"/>
    <mergeCell ref="R114:V114"/>
    <mergeCell ref="M115:Q115"/>
    <mergeCell ref="R115:V115"/>
    <mergeCell ref="M116:Q116"/>
    <mergeCell ref="R116:V116"/>
    <mergeCell ref="M117:Q117"/>
    <mergeCell ref="R117:V117"/>
    <mergeCell ref="M118:Q118"/>
    <mergeCell ref="R118:V118"/>
    <mergeCell ref="M119:Q119"/>
    <mergeCell ref="R119:V119"/>
    <mergeCell ref="M120:Q120"/>
    <mergeCell ref="R120:V120"/>
    <mergeCell ref="M121:Q121"/>
    <mergeCell ref="R121:V121"/>
    <mergeCell ref="M122:Q122"/>
    <mergeCell ref="R122:V122"/>
    <mergeCell ref="M123:Q123"/>
    <mergeCell ref="R123:V123"/>
    <mergeCell ref="M124:Q124"/>
    <mergeCell ref="R124:V124"/>
    <mergeCell ref="M125:Q125"/>
    <mergeCell ref="R125:V125"/>
    <mergeCell ref="M131:Q131"/>
    <mergeCell ref="R131:V131"/>
    <mergeCell ref="M132:Q132"/>
    <mergeCell ref="R132:V132"/>
    <mergeCell ref="C134:AA134"/>
    <mergeCell ref="M126:Q126"/>
    <mergeCell ref="R126:V126"/>
    <mergeCell ref="M127:Q127"/>
    <mergeCell ref="R127:V127"/>
    <mergeCell ref="M128:Q128"/>
    <mergeCell ref="R128:V128"/>
    <mergeCell ref="M129:Q129"/>
    <mergeCell ref="R129:V129"/>
    <mergeCell ref="M130:Q130"/>
    <mergeCell ref="R130:V130"/>
  </mergeCells>
  <phoneticPr fontId="73"/>
  <pageMargins left="0.70833333333333304" right="0.70833333333333304" top="0.74791666666666701" bottom="0.74791666666666701" header="0.51180555555555496" footer="0.51180555555555496"/>
  <pageSetup paperSize="9" scale="51" firstPageNumber="0" fitToHeight="0" orientation="portrait" horizontalDpi="300" verticalDpi="30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【参考】サービス名一覧!$A$4:$A$37</xm:f>
          </x14:formula1>
          <x14:formula2>
            <xm:f>0</xm:f>
          </x14:formula2>
          <xm:sqref>Y33:Y132</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MK176"/>
  <sheetViews>
    <sheetView view="pageBreakPreview" topLeftCell="E1" zoomScale="120" zoomScaleNormal="120" zoomScaleSheetLayoutView="120" zoomScalePageLayoutView="110" workbookViewId="0">
      <selection activeCell="AM14" sqref="AM14"/>
    </sheetView>
  </sheetViews>
  <sheetFormatPr defaultRowHeight="13.2"/>
  <cols>
    <col min="1" max="1" width="2.5546875" style="78" customWidth="1"/>
    <col min="2" max="6" width="2.77734375" style="78" customWidth="1"/>
    <col min="7" max="36" width="2.5546875" style="78" customWidth="1"/>
    <col min="37" max="37" width="1.88671875" style="78" customWidth="1"/>
    <col min="38" max="38" width="3.77734375" style="78" customWidth="1"/>
    <col min="39" max="39" width="8.44140625" style="78" customWidth="1"/>
    <col min="40" max="40" width="9.21875" style="78" customWidth="1"/>
    <col min="41" max="1025" width="9" style="78" customWidth="1"/>
  </cols>
  <sheetData>
    <row r="1" spans="1:47">
      <c r="A1" s="79" t="s">
        <v>73</v>
      </c>
      <c r="B1" s="79"/>
      <c r="C1" s="79"/>
      <c r="D1" s="79"/>
      <c r="E1" s="79"/>
      <c r="F1" s="79"/>
      <c r="G1" s="79"/>
      <c r="H1" s="79"/>
      <c r="I1" s="79"/>
      <c r="J1" s="79"/>
      <c r="K1" s="79"/>
      <c r="L1" s="79"/>
      <c r="M1" s="79"/>
      <c r="N1" s="79"/>
      <c r="O1" s="79"/>
      <c r="P1" s="79"/>
      <c r="Q1" s="79"/>
      <c r="R1" s="79"/>
      <c r="S1" s="79"/>
      <c r="T1" s="79"/>
      <c r="U1" s="79"/>
      <c r="V1" s="79"/>
      <c r="W1" s="79"/>
      <c r="X1" s="79"/>
      <c r="Y1" s="628" t="s">
        <v>74</v>
      </c>
      <c r="Z1" s="628"/>
      <c r="AA1" s="628"/>
      <c r="AB1" s="628"/>
      <c r="AC1" s="628" t="str">
        <f>IF(基本情報入力シート!C11="","",基本情報入力シート!C11)</f>
        <v/>
      </c>
      <c r="AD1" s="628"/>
      <c r="AE1" s="628"/>
      <c r="AF1" s="628"/>
      <c r="AG1" s="628"/>
      <c r="AH1" s="628"/>
      <c r="AI1" s="628"/>
      <c r="AJ1" s="628"/>
    </row>
    <row r="2" spans="1:47">
      <c r="A2" s="79"/>
      <c r="B2" s="79"/>
      <c r="C2" s="79"/>
      <c r="D2" s="79"/>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79"/>
      <c r="AH2" s="79"/>
      <c r="AI2" s="79"/>
      <c r="AJ2" s="79"/>
    </row>
    <row r="3" spans="1:47" ht="16.5" customHeight="1">
      <c r="A3" s="80"/>
      <c r="B3" s="629" t="s">
        <v>75</v>
      </c>
      <c r="C3" s="629"/>
      <c r="D3" s="629"/>
      <c r="E3" s="629"/>
      <c r="F3" s="629"/>
      <c r="G3" s="629"/>
      <c r="H3" s="629"/>
      <c r="I3" s="629"/>
      <c r="J3" s="629"/>
      <c r="K3" s="629"/>
      <c r="L3" s="629"/>
      <c r="M3" s="629"/>
      <c r="N3" s="629"/>
      <c r="O3" s="629"/>
      <c r="P3" s="629"/>
      <c r="Q3" s="629"/>
      <c r="R3" s="629"/>
      <c r="S3" s="629"/>
      <c r="T3" s="629"/>
      <c r="U3" s="629"/>
      <c r="V3" s="629"/>
      <c r="W3" s="629"/>
      <c r="X3" s="629"/>
      <c r="Y3" s="629"/>
      <c r="Z3" s="629"/>
      <c r="AA3" s="629"/>
      <c r="AB3" s="629"/>
      <c r="AC3" s="629"/>
      <c r="AD3" s="629"/>
      <c r="AE3" s="629"/>
      <c r="AF3" s="629"/>
      <c r="AG3" s="629"/>
      <c r="AH3" s="629"/>
      <c r="AI3" s="629"/>
      <c r="AJ3" s="629"/>
      <c r="AK3" s="629"/>
    </row>
    <row r="4" spans="1:47" ht="16.5" customHeight="1">
      <c r="A4" s="79"/>
      <c r="B4" s="82"/>
      <c r="C4" s="82"/>
      <c r="D4" s="82"/>
      <c r="E4" s="82"/>
      <c r="F4" s="82"/>
      <c r="G4" s="82"/>
      <c r="H4" s="82"/>
      <c r="I4" s="82"/>
      <c r="J4" s="82"/>
      <c r="K4" s="82"/>
      <c r="L4" s="82"/>
      <c r="M4" s="82"/>
      <c r="N4" s="82"/>
      <c r="O4" s="82"/>
      <c r="P4" s="82"/>
      <c r="Q4" s="82"/>
      <c r="R4" s="82"/>
      <c r="S4" s="82"/>
      <c r="T4" s="82"/>
      <c r="U4" s="83" t="s">
        <v>76</v>
      </c>
      <c r="V4" s="630"/>
      <c r="W4" s="630"/>
      <c r="X4" s="84" t="s">
        <v>77</v>
      </c>
      <c r="Y4" s="84"/>
      <c r="Z4" s="82"/>
      <c r="AA4" s="82"/>
      <c r="AB4" s="82"/>
      <c r="AC4" s="85"/>
      <c r="AD4" s="79"/>
      <c r="AE4" s="79"/>
      <c r="AF4" s="86"/>
      <c r="AG4" s="82"/>
      <c r="AH4" s="82"/>
      <c r="AI4" s="82"/>
      <c r="AJ4" s="87"/>
    </row>
    <row r="5" spans="1:47" ht="6" customHeight="1">
      <c r="A5" s="79"/>
      <c r="B5" s="79"/>
      <c r="C5" s="79"/>
      <c r="D5" s="79"/>
      <c r="E5" s="79"/>
      <c r="F5" s="79"/>
      <c r="G5" s="79"/>
      <c r="H5" s="79"/>
      <c r="I5" s="79"/>
      <c r="J5" s="79"/>
      <c r="K5" s="79"/>
      <c r="L5" s="79"/>
      <c r="M5" s="79"/>
      <c r="N5" s="79"/>
      <c r="O5" s="79"/>
      <c r="P5" s="79"/>
      <c r="Q5" s="79"/>
      <c r="R5" s="79"/>
      <c r="S5" s="79"/>
      <c r="T5" s="79"/>
      <c r="U5" s="79"/>
      <c r="V5" s="79"/>
      <c r="W5" s="79"/>
      <c r="X5" s="79"/>
      <c r="Y5" s="79"/>
      <c r="Z5" s="79"/>
      <c r="AA5" s="79"/>
      <c r="AB5" s="79"/>
      <c r="AC5" s="79"/>
      <c r="AD5" s="79"/>
      <c r="AE5" s="79"/>
      <c r="AF5" s="79"/>
      <c r="AG5" s="79"/>
      <c r="AH5" s="79"/>
      <c r="AI5" s="79"/>
      <c r="AJ5" s="79"/>
    </row>
    <row r="6" spans="1:47">
      <c r="A6" s="79" t="s">
        <v>78</v>
      </c>
      <c r="B6" s="79"/>
      <c r="C6" s="79"/>
      <c r="D6" s="79"/>
      <c r="E6" s="79"/>
      <c r="F6" s="79"/>
      <c r="G6" s="79"/>
      <c r="H6" s="79"/>
      <c r="I6" s="79"/>
      <c r="J6" s="79"/>
      <c r="K6" s="79"/>
      <c r="L6" s="79"/>
      <c r="M6" s="79"/>
      <c r="N6" s="79"/>
      <c r="O6" s="79"/>
      <c r="P6" s="79"/>
      <c r="Q6" s="79"/>
      <c r="R6" s="88"/>
      <c r="S6" s="88"/>
      <c r="T6" s="88"/>
      <c r="U6" s="88"/>
      <c r="V6" s="88"/>
      <c r="W6" s="88"/>
      <c r="X6" s="88"/>
      <c r="Y6" s="88"/>
      <c r="Z6" s="88"/>
      <c r="AA6" s="89"/>
      <c r="AB6" s="89"/>
      <c r="AC6" s="90"/>
      <c r="AD6" s="90"/>
      <c r="AE6" s="90"/>
      <c r="AF6" s="90"/>
      <c r="AG6" s="90"/>
      <c r="AH6" s="90"/>
      <c r="AI6" s="90"/>
      <c r="AJ6" s="90"/>
    </row>
    <row r="7" spans="1:47" ht="4.5" customHeight="1">
      <c r="A7" s="79"/>
      <c r="B7" s="79"/>
      <c r="C7" s="79"/>
      <c r="D7" s="79"/>
      <c r="E7" s="79"/>
      <c r="F7" s="79"/>
      <c r="G7" s="79"/>
      <c r="H7" s="79"/>
      <c r="I7" s="79"/>
      <c r="J7" s="79"/>
      <c r="K7" s="79"/>
      <c r="L7" s="79"/>
      <c r="M7" s="79"/>
      <c r="N7" s="79"/>
      <c r="O7" s="79"/>
      <c r="P7" s="79"/>
      <c r="Q7" s="79"/>
      <c r="R7" s="79"/>
      <c r="S7" s="79"/>
      <c r="T7" s="79"/>
      <c r="U7" s="79"/>
      <c r="V7" s="79"/>
      <c r="W7" s="79"/>
      <c r="X7" s="79"/>
      <c r="Y7" s="79"/>
      <c r="Z7" s="79"/>
      <c r="AA7" s="79"/>
      <c r="AB7" s="79"/>
      <c r="AC7" s="79"/>
      <c r="AD7" s="79"/>
      <c r="AE7" s="79"/>
      <c r="AF7" s="79"/>
      <c r="AG7" s="79"/>
      <c r="AH7" s="79"/>
      <c r="AI7" s="79"/>
      <c r="AJ7" s="79"/>
    </row>
    <row r="8" spans="1:47" s="91" customFormat="1" ht="13.5" customHeight="1">
      <c r="A8" s="631" t="s">
        <v>47</v>
      </c>
      <c r="B8" s="631"/>
      <c r="C8" s="631"/>
      <c r="D8" s="631"/>
      <c r="E8" s="631"/>
      <c r="F8" s="631"/>
      <c r="G8" s="632" t="str">
        <f>IF(基本情報入力シート!M15="","",基本情報入力シート!M15)</f>
        <v/>
      </c>
      <c r="H8" s="632"/>
      <c r="I8" s="632"/>
      <c r="J8" s="632"/>
      <c r="K8" s="632"/>
      <c r="L8" s="632"/>
      <c r="M8" s="632"/>
      <c r="N8" s="632"/>
      <c r="O8" s="632"/>
      <c r="P8" s="632"/>
      <c r="Q8" s="632"/>
      <c r="R8" s="632"/>
      <c r="S8" s="632"/>
      <c r="T8" s="632"/>
      <c r="U8" s="632"/>
      <c r="V8" s="632"/>
      <c r="W8" s="632"/>
      <c r="X8" s="632"/>
      <c r="Y8" s="632"/>
      <c r="Z8" s="632"/>
      <c r="AA8" s="632"/>
      <c r="AB8" s="632"/>
      <c r="AC8" s="632"/>
      <c r="AD8" s="632"/>
      <c r="AE8" s="632"/>
      <c r="AF8" s="632"/>
      <c r="AG8" s="632"/>
      <c r="AH8" s="632"/>
      <c r="AI8" s="632"/>
      <c r="AJ8" s="632"/>
    </row>
    <row r="9" spans="1:47" s="91" customFormat="1" ht="22.5" customHeight="1">
      <c r="A9" s="624" t="s">
        <v>46</v>
      </c>
      <c r="B9" s="624"/>
      <c r="C9" s="624"/>
      <c r="D9" s="624"/>
      <c r="E9" s="624"/>
      <c r="F9" s="624"/>
      <c r="G9" s="633" t="str">
        <f>IF(基本情報入力シート!M16="","",基本情報入力シート!M16)</f>
        <v/>
      </c>
      <c r="H9" s="633"/>
      <c r="I9" s="633"/>
      <c r="J9" s="633"/>
      <c r="K9" s="633"/>
      <c r="L9" s="633"/>
      <c r="M9" s="633"/>
      <c r="N9" s="633"/>
      <c r="O9" s="633"/>
      <c r="P9" s="633"/>
      <c r="Q9" s="633"/>
      <c r="R9" s="633"/>
      <c r="S9" s="633"/>
      <c r="T9" s="633"/>
      <c r="U9" s="633"/>
      <c r="V9" s="633"/>
      <c r="W9" s="633"/>
      <c r="X9" s="633"/>
      <c r="Y9" s="633"/>
      <c r="Z9" s="633"/>
      <c r="AA9" s="633"/>
      <c r="AB9" s="633"/>
      <c r="AC9" s="633"/>
      <c r="AD9" s="633"/>
      <c r="AE9" s="633"/>
      <c r="AF9" s="633"/>
      <c r="AG9" s="633"/>
      <c r="AH9" s="633"/>
      <c r="AI9" s="633"/>
      <c r="AJ9" s="633"/>
    </row>
    <row r="10" spans="1:47" s="91" customFormat="1" ht="12.75" customHeight="1">
      <c r="A10" s="634" t="s">
        <v>79</v>
      </c>
      <c r="B10" s="634"/>
      <c r="C10" s="634"/>
      <c r="D10" s="634"/>
      <c r="E10" s="634"/>
      <c r="F10" s="634"/>
      <c r="G10" s="92" t="s">
        <v>51</v>
      </c>
      <c r="H10" s="635" t="str">
        <f>IF(基本情報入力シート!AC17="－","",基本情報入力シート!AC17)</f>
        <v/>
      </c>
      <c r="I10" s="635"/>
      <c r="J10" s="635"/>
      <c r="K10" s="635"/>
      <c r="L10" s="635"/>
      <c r="M10" s="93"/>
      <c r="N10" s="94"/>
      <c r="O10" s="94"/>
      <c r="P10" s="94"/>
      <c r="Q10" s="94"/>
      <c r="R10" s="94"/>
      <c r="S10" s="94"/>
      <c r="T10" s="94"/>
      <c r="U10" s="94"/>
      <c r="V10" s="94"/>
      <c r="W10" s="94"/>
      <c r="X10" s="94"/>
      <c r="Y10" s="94"/>
      <c r="Z10" s="94"/>
      <c r="AA10" s="94"/>
      <c r="AB10" s="94"/>
      <c r="AC10" s="94"/>
      <c r="AD10" s="94"/>
      <c r="AE10" s="94"/>
      <c r="AF10" s="94"/>
      <c r="AG10" s="94"/>
      <c r="AH10" s="94"/>
      <c r="AI10" s="94"/>
      <c r="AJ10" s="95"/>
    </row>
    <row r="11" spans="1:47" s="91" customFormat="1" ht="12" customHeight="1">
      <c r="A11" s="634"/>
      <c r="B11" s="634"/>
      <c r="C11" s="634"/>
      <c r="D11" s="634"/>
      <c r="E11" s="634"/>
      <c r="F11" s="634"/>
      <c r="G11" s="636" t="str">
        <f>IF(基本情報入力シート!M18="","",基本情報入力シート!M18)</f>
        <v/>
      </c>
      <c r="H11" s="636"/>
      <c r="I11" s="636"/>
      <c r="J11" s="636"/>
      <c r="K11" s="636"/>
      <c r="L11" s="636"/>
      <c r="M11" s="636"/>
      <c r="N11" s="636"/>
      <c r="O11" s="636"/>
      <c r="P11" s="636"/>
      <c r="Q11" s="636"/>
      <c r="R11" s="636"/>
      <c r="S11" s="636"/>
      <c r="T11" s="636"/>
      <c r="U11" s="636"/>
      <c r="V11" s="636"/>
      <c r="W11" s="636"/>
      <c r="X11" s="636"/>
      <c r="Y11" s="636"/>
      <c r="Z11" s="636"/>
      <c r="AA11" s="636"/>
      <c r="AB11" s="636"/>
      <c r="AC11" s="636"/>
      <c r="AD11" s="636"/>
      <c r="AE11" s="636"/>
      <c r="AF11" s="636"/>
      <c r="AG11" s="636"/>
      <c r="AH11" s="636"/>
      <c r="AI11" s="636"/>
      <c r="AJ11" s="636"/>
    </row>
    <row r="12" spans="1:47" s="91" customFormat="1" ht="12" customHeight="1">
      <c r="A12" s="634"/>
      <c r="B12" s="634"/>
      <c r="C12" s="634"/>
      <c r="D12" s="634"/>
      <c r="E12" s="634"/>
      <c r="F12" s="634"/>
      <c r="G12" s="637" t="str">
        <f>IF(基本情報入力シート!M19="","",基本情報入力シート!M19)</f>
        <v/>
      </c>
      <c r="H12" s="637"/>
      <c r="I12" s="637"/>
      <c r="J12" s="637"/>
      <c r="K12" s="637"/>
      <c r="L12" s="637"/>
      <c r="M12" s="637"/>
      <c r="N12" s="637"/>
      <c r="O12" s="637"/>
      <c r="P12" s="637"/>
      <c r="Q12" s="637"/>
      <c r="R12" s="637"/>
      <c r="S12" s="637"/>
      <c r="T12" s="637"/>
      <c r="U12" s="637"/>
      <c r="V12" s="637"/>
      <c r="W12" s="637"/>
      <c r="X12" s="637"/>
      <c r="Y12" s="637"/>
      <c r="Z12" s="637"/>
      <c r="AA12" s="637"/>
      <c r="AB12" s="637"/>
      <c r="AC12" s="637"/>
      <c r="AD12" s="637"/>
      <c r="AE12" s="637"/>
      <c r="AF12" s="637"/>
      <c r="AG12" s="637"/>
      <c r="AH12" s="637"/>
      <c r="AI12" s="637"/>
      <c r="AJ12" s="637"/>
    </row>
    <row r="13" spans="1:47" s="91" customFormat="1" ht="12" customHeight="1">
      <c r="A13" s="619" t="s">
        <v>47</v>
      </c>
      <c r="B13" s="619"/>
      <c r="C13" s="619"/>
      <c r="D13" s="619"/>
      <c r="E13" s="619"/>
      <c r="F13" s="619"/>
      <c r="G13" s="620" t="str">
        <f>IF(基本情報入力シート!M22="","",基本情報入力シート!M22)</f>
        <v/>
      </c>
      <c r="H13" s="620"/>
      <c r="I13" s="620"/>
      <c r="J13" s="620"/>
      <c r="K13" s="620"/>
      <c r="L13" s="620"/>
      <c r="M13" s="620"/>
      <c r="N13" s="620"/>
      <c r="O13" s="620"/>
      <c r="P13" s="620"/>
      <c r="Q13" s="620"/>
      <c r="R13" s="620"/>
      <c r="S13" s="620"/>
      <c r="T13" s="620"/>
      <c r="U13" s="620"/>
      <c r="V13" s="620"/>
      <c r="W13" s="620"/>
      <c r="X13" s="620"/>
      <c r="Y13" s="620"/>
      <c r="Z13" s="620"/>
      <c r="AA13" s="620"/>
      <c r="AB13" s="620"/>
      <c r="AC13" s="620"/>
      <c r="AD13" s="620"/>
      <c r="AE13" s="620"/>
      <c r="AF13" s="620"/>
      <c r="AG13" s="620"/>
      <c r="AH13" s="620"/>
      <c r="AI13" s="620"/>
      <c r="AJ13" s="620"/>
      <c r="AU13" s="96"/>
    </row>
    <row r="14" spans="1:47" s="91" customFormat="1" ht="22.5" customHeight="1">
      <c r="A14" s="621" t="s">
        <v>80</v>
      </c>
      <c r="B14" s="621"/>
      <c r="C14" s="621"/>
      <c r="D14" s="621"/>
      <c r="E14" s="621"/>
      <c r="F14" s="621"/>
      <c r="G14" s="622" t="str">
        <f>IF(基本情報入力シート!M23="","",基本情報入力シート!M23)</f>
        <v/>
      </c>
      <c r="H14" s="622"/>
      <c r="I14" s="622"/>
      <c r="J14" s="622"/>
      <c r="K14" s="622"/>
      <c r="L14" s="622"/>
      <c r="M14" s="622"/>
      <c r="N14" s="622"/>
      <c r="O14" s="622"/>
      <c r="P14" s="622"/>
      <c r="Q14" s="622"/>
      <c r="R14" s="622"/>
      <c r="S14" s="622"/>
      <c r="T14" s="622"/>
      <c r="U14" s="622"/>
      <c r="V14" s="622"/>
      <c r="W14" s="622"/>
      <c r="X14" s="622"/>
      <c r="Y14" s="622"/>
      <c r="Z14" s="622"/>
      <c r="AA14" s="622"/>
      <c r="AB14" s="622"/>
      <c r="AC14" s="622"/>
      <c r="AD14" s="622"/>
      <c r="AE14" s="622"/>
      <c r="AF14" s="622"/>
      <c r="AG14" s="622"/>
      <c r="AH14" s="622"/>
      <c r="AI14" s="622"/>
      <c r="AJ14" s="622"/>
      <c r="AU14" s="96"/>
    </row>
    <row r="15" spans="1:47" s="91" customFormat="1" ht="15" customHeight="1">
      <c r="A15" s="623" t="s">
        <v>59</v>
      </c>
      <c r="B15" s="623"/>
      <c r="C15" s="623"/>
      <c r="D15" s="623"/>
      <c r="E15" s="623"/>
      <c r="F15" s="623"/>
      <c r="G15" s="624" t="s">
        <v>60</v>
      </c>
      <c r="H15" s="624"/>
      <c r="I15" s="624"/>
      <c r="J15" s="624"/>
      <c r="K15" s="625" t="str">
        <f>IF(基本情報入力シート!M24="","",基本情報入力シート!M24)</f>
        <v/>
      </c>
      <c r="L15" s="625"/>
      <c r="M15" s="625"/>
      <c r="N15" s="625"/>
      <c r="O15" s="625"/>
      <c r="P15" s="626" t="s">
        <v>61</v>
      </c>
      <c r="Q15" s="626"/>
      <c r="R15" s="626"/>
      <c r="S15" s="626"/>
      <c r="T15" s="625" t="str">
        <f>IF(基本情報入力シート!M25="","",基本情報入力シート!M25)</f>
        <v/>
      </c>
      <c r="U15" s="625"/>
      <c r="V15" s="625"/>
      <c r="W15" s="625"/>
      <c r="X15" s="625"/>
      <c r="Y15" s="626" t="s">
        <v>81</v>
      </c>
      <c r="Z15" s="626"/>
      <c r="AA15" s="626"/>
      <c r="AB15" s="626"/>
      <c r="AC15" s="627" t="str">
        <f>IF(基本情報入力シート!M26="","",基本情報入力シート!M26)</f>
        <v/>
      </c>
      <c r="AD15" s="627"/>
      <c r="AE15" s="627"/>
      <c r="AF15" s="627"/>
      <c r="AG15" s="627"/>
      <c r="AH15" s="627"/>
      <c r="AI15" s="627"/>
      <c r="AJ15" s="627"/>
      <c r="AU15" s="96"/>
    </row>
    <row r="16" spans="1:47" s="91" customFormat="1" ht="12" customHeight="1">
      <c r="A16" s="97"/>
      <c r="B16" s="97"/>
      <c r="C16" s="97"/>
      <c r="D16" s="97"/>
      <c r="E16" s="97"/>
      <c r="F16" s="97"/>
      <c r="G16" s="97"/>
      <c r="H16" s="97"/>
      <c r="I16" s="97"/>
      <c r="J16" s="97"/>
      <c r="K16" s="98"/>
      <c r="L16" s="98"/>
      <c r="M16" s="98"/>
      <c r="N16" s="98"/>
      <c r="O16" s="98"/>
      <c r="P16" s="98"/>
      <c r="Q16" s="98"/>
      <c r="R16" s="98"/>
      <c r="S16" s="98"/>
      <c r="T16" s="98"/>
      <c r="U16" s="98"/>
      <c r="V16" s="97"/>
      <c r="W16" s="97"/>
      <c r="X16" s="97"/>
      <c r="Y16" s="97"/>
      <c r="Z16" s="98"/>
      <c r="AA16" s="98"/>
      <c r="AB16" s="98"/>
      <c r="AC16" s="98"/>
      <c r="AD16" s="98"/>
      <c r="AE16" s="98"/>
      <c r="AF16" s="98"/>
      <c r="AG16" s="98"/>
      <c r="AH16" s="98"/>
      <c r="AI16" s="98"/>
      <c r="AJ16" s="98"/>
      <c r="AU16" s="96"/>
    </row>
    <row r="17" spans="1:47" s="91" customFormat="1" ht="3.75" customHeight="1">
      <c r="A17" s="99"/>
      <c r="B17" s="100"/>
      <c r="C17" s="100"/>
      <c r="D17" s="100"/>
      <c r="E17" s="100"/>
      <c r="F17" s="100"/>
      <c r="G17" s="100"/>
      <c r="H17" s="100"/>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c r="AI17" s="100"/>
      <c r="AJ17" s="101"/>
      <c r="AK17" s="101"/>
      <c r="AL17" s="102"/>
      <c r="AU17" s="96"/>
    </row>
    <row r="18" spans="1:47" s="91" customFormat="1" ht="18" customHeight="1">
      <c r="A18" s="103" t="s">
        <v>82</v>
      </c>
      <c r="B18" s="104"/>
      <c r="C18" s="104"/>
      <c r="D18" s="104"/>
      <c r="E18" s="104"/>
      <c r="F18" s="104"/>
      <c r="G18" s="104"/>
      <c r="H18" s="104"/>
      <c r="I18" s="104"/>
      <c r="J18" s="104"/>
      <c r="K18" s="104"/>
      <c r="L18" s="104"/>
      <c r="M18" s="104"/>
      <c r="N18" s="104"/>
      <c r="O18" s="104"/>
      <c r="P18" s="104"/>
      <c r="Q18" s="104"/>
      <c r="R18" s="104"/>
      <c r="S18" s="104"/>
      <c r="T18" s="104"/>
      <c r="U18" s="104"/>
      <c r="V18" s="104"/>
      <c r="W18" s="104"/>
      <c r="X18" s="104"/>
      <c r="Y18" s="104"/>
      <c r="Z18" s="104"/>
      <c r="AA18" s="104"/>
      <c r="AB18" s="104"/>
      <c r="AC18" s="104"/>
      <c r="AD18" s="104"/>
      <c r="AE18" s="104"/>
      <c r="AF18" s="104"/>
      <c r="AG18" s="104"/>
      <c r="AH18" s="104"/>
      <c r="AI18" s="104"/>
      <c r="AJ18" s="105"/>
      <c r="AK18" s="105"/>
      <c r="AL18" s="106"/>
      <c r="AU18" s="96"/>
    </row>
    <row r="19" spans="1:47" ht="18" customHeight="1">
      <c r="A19" s="107"/>
      <c r="B19" s="108"/>
      <c r="C19" s="109" t="s">
        <v>83</v>
      </c>
      <c r="D19" s="110"/>
      <c r="E19" s="111"/>
      <c r="F19" s="111"/>
      <c r="G19" s="111"/>
      <c r="H19" s="111"/>
      <c r="I19" s="111"/>
      <c r="J19" s="111"/>
      <c r="K19" s="111"/>
      <c r="L19" s="112"/>
      <c r="M19" s="113" t="s">
        <v>84</v>
      </c>
      <c r="N19" s="114"/>
      <c r="O19" s="115"/>
      <c r="P19" s="116"/>
      <c r="Q19" s="116"/>
      <c r="R19" s="116"/>
      <c r="S19" s="116"/>
      <c r="T19" s="116"/>
      <c r="U19" s="116"/>
      <c r="V19" s="116"/>
      <c r="W19" s="117"/>
      <c r="X19" s="118" t="s">
        <v>85</v>
      </c>
      <c r="Y19" s="119"/>
      <c r="Z19" s="119"/>
      <c r="AA19" s="120"/>
      <c r="AB19" s="119"/>
      <c r="AC19" s="119"/>
      <c r="AD19" s="119"/>
      <c r="AE19" s="119"/>
      <c r="AF19" s="119"/>
      <c r="AG19" s="119"/>
      <c r="AH19" s="119"/>
      <c r="AI19" s="119"/>
      <c r="AJ19" s="119"/>
      <c r="AK19" s="121"/>
      <c r="AL19" s="106"/>
      <c r="AU19" s="122"/>
    </row>
    <row r="20" spans="1:47" ht="17.25" customHeight="1">
      <c r="A20" s="107"/>
      <c r="B20" s="612" t="s">
        <v>86</v>
      </c>
      <c r="C20" s="612"/>
      <c r="D20" s="612"/>
      <c r="E20" s="612"/>
      <c r="F20" s="612"/>
      <c r="G20" s="612"/>
      <c r="H20" s="612"/>
      <c r="I20" s="612"/>
      <c r="J20" s="612"/>
      <c r="K20" s="612"/>
      <c r="L20" s="612"/>
      <c r="M20" s="612"/>
      <c r="N20" s="612"/>
      <c r="O20" s="612"/>
      <c r="P20" s="612"/>
      <c r="Q20" s="612"/>
      <c r="R20" s="612"/>
      <c r="S20" s="612"/>
      <c r="T20" s="612"/>
      <c r="U20" s="612"/>
      <c r="V20" s="612"/>
      <c r="W20" s="612"/>
      <c r="X20" s="612"/>
      <c r="Y20" s="612"/>
      <c r="Z20" s="612"/>
      <c r="AA20" s="612"/>
      <c r="AB20" s="612"/>
      <c r="AC20" s="612"/>
      <c r="AD20" s="612"/>
      <c r="AE20" s="612"/>
      <c r="AF20" s="612"/>
      <c r="AG20" s="612"/>
      <c r="AH20" s="612"/>
      <c r="AI20" s="612"/>
      <c r="AJ20" s="612"/>
      <c r="AK20" s="612"/>
      <c r="AL20" s="124"/>
      <c r="AU20" s="122"/>
    </row>
    <row r="21" spans="1:47" ht="3.75" customHeight="1">
      <c r="A21" s="125"/>
      <c r="B21" s="126"/>
      <c r="C21" s="126"/>
      <c r="D21" s="126"/>
      <c r="E21" s="126"/>
      <c r="F21" s="126"/>
      <c r="G21" s="126"/>
      <c r="H21" s="126"/>
      <c r="I21" s="126"/>
      <c r="J21" s="126"/>
      <c r="K21" s="126"/>
      <c r="L21" s="126"/>
      <c r="M21" s="126"/>
      <c r="N21" s="126"/>
      <c r="O21" s="126"/>
      <c r="P21" s="126"/>
      <c r="Q21" s="126"/>
      <c r="R21" s="126"/>
      <c r="S21" s="126"/>
      <c r="T21" s="126"/>
      <c r="U21" s="126"/>
      <c r="V21" s="126"/>
      <c r="W21" s="126"/>
      <c r="X21" s="126"/>
      <c r="Y21" s="126"/>
      <c r="Z21" s="126"/>
      <c r="AA21" s="126"/>
      <c r="AB21" s="126"/>
      <c r="AC21" s="126"/>
      <c r="AD21" s="126"/>
      <c r="AE21" s="126"/>
      <c r="AF21" s="126"/>
      <c r="AG21" s="126"/>
      <c r="AH21" s="126"/>
      <c r="AI21" s="126"/>
      <c r="AJ21" s="127"/>
      <c r="AK21" s="127"/>
      <c r="AL21" s="128"/>
      <c r="AU21" s="122"/>
    </row>
    <row r="22" spans="1:47" ht="15" customHeight="1">
      <c r="A22" s="79"/>
      <c r="B22" s="79"/>
      <c r="C22" s="79"/>
      <c r="D22" s="79"/>
      <c r="E22" s="79"/>
      <c r="F22" s="79"/>
      <c r="G22" s="79"/>
      <c r="H22" s="79"/>
      <c r="I22" s="79"/>
      <c r="J22" s="79"/>
      <c r="K22" s="79"/>
      <c r="L22" s="79"/>
      <c r="M22" s="79"/>
      <c r="N22" s="79"/>
      <c r="O22" s="79"/>
      <c r="P22" s="79"/>
      <c r="Q22" s="79"/>
      <c r="R22" s="79"/>
      <c r="S22" s="79"/>
      <c r="T22" s="79"/>
      <c r="U22" s="79"/>
      <c r="V22" s="79"/>
      <c r="W22" s="79"/>
      <c r="X22" s="79"/>
      <c r="Y22" s="79"/>
      <c r="Z22" s="79"/>
      <c r="AA22" s="79"/>
      <c r="AB22" s="79"/>
      <c r="AC22" s="79"/>
      <c r="AD22" s="79"/>
      <c r="AE22" s="79"/>
      <c r="AF22" s="79"/>
      <c r="AG22" s="79"/>
      <c r="AH22" s="79"/>
      <c r="AI22" s="79"/>
      <c r="AJ22" s="129"/>
      <c r="AK22" s="130"/>
      <c r="AT22" s="122"/>
    </row>
    <row r="23" spans="1:47" s="91" customFormat="1" ht="12">
      <c r="A23" s="131" t="s">
        <v>87</v>
      </c>
      <c r="B23" s="97"/>
      <c r="C23" s="97"/>
      <c r="D23" s="97"/>
      <c r="E23" s="97"/>
      <c r="F23" s="132"/>
      <c r="G23" s="97"/>
      <c r="H23" s="97"/>
      <c r="I23" s="97"/>
      <c r="J23" s="97"/>
      <c r="K23" s="98"/>
      <c r="L23" s="133"/>
      <c r="M23" s="132"/>
      <c r="N23" s="98"/>
      <c r="O23" s="98"/>
      <c r="P23" s="98"/>
      <c r="Q23" s="98"/>
      <c r="R23" s="98"/>
      <c r="S23" s="98"/>
      <c r="T23" s="98"/>
      <c r="U23" s="98"/>
      <c r="V23" s="97"/>
      <c r="W23" s="97"/>
      <c r="X23" s="97"/>
      <c r="Y23" s="97"/>
      <c r="Z23" s="98"/>
      <c r="AA23" s="98"/>
      <c r="AB23" s="98"/>
      <c r="AC23" s="98"/>
      <c r="AD23" s="98"/>
      <c r="AE23" s="98"/>
      <c r="AF23" s="98"/>
      <c r="AG23" s="98"/>
      <c r="AH23" s="98"/>
      <c r="AI23" s="98"/>
      <c r="AJ23" s="98"/>
      <c r="AU23" s="96"/>
    </row>
    <row r="24" spans="1:47" s="91" customFormat="1" ht="99" customHeight="1">
      <c r="A24" s="612" t="s">
        <v>88</v>
      </c>
      <c r="B24" s="612"/>
      <c r="C24" s="612"/>
      <c r="D24" s="612"/>
      <c r="E24" s="612"/>
      <c r="F24" s="612"/>
      <c r="G24" s="612"/>
      <c r="H24" s="612"/>
      <c r="I24" s="612"/>
      <c r="J24" s="612"/>
      <c r="K24" s="612"/>
      <c r="L24" s="612"/>
      <c r="M24" s="612"/>
      <c r="N24" s="612"/>
      <c r="O24" s="612"/>
      <c r="P24" s="612"/>
      <c r="Q24" s="612"/>
      <c r="R24" s="612"/>
      <c r="S24" s="612"/>
      <c r="T24" s="612"/>
      <c r="U24" s="612"/>
      <c r="V24" s="612"/>
      <c r="W24" s="612"/>
      <c r="X24" s="612"/>
      <c r="Y24" s="612"/>
      <c r="Z24" s="612"/>
      <c r="AA24" s="612"/>
      <c r="AB24" s="612"/>
      <c r="AC24" s="612"/>
      <c r="AD24" s="612"/>
      <c r="AE24" s="612"/>
      <c r="AF24" s="612"/>
      <c r="AG24" s="612"/>
      <c r="AH24" s="612"/>
      <c r="AI24" s="612"/>
      <c r="AJ24" s="612"/>
      <c r="AK24" s="612"/>
      <c r="AL24" s="612"/>
      <c r="AU24" s="96"/>
    </row>
    <row r="25" spans="1:47" s="91" customFormat="1" ht="3" customHeight="1">
      <c r="A25" s="123"/>
      <c r="B25" s="123"/>
      <c r="C25" s="123"/>
      <c r="D25" s="123"/>
      <c r="E25" s="123"/>
      <c r="F25" s="123"/>
      <c r="G25" s="123"/>
      <c r="H25" s="123"/>
      <c r="I25" s="123"/>
      <c r="J25" s="123"/>
      <c r="K25" s="123"/>
      <c r="L25" s="123"/>
      <c r="M25" s="123"/>
      <c r="N25" s="123"/>
      <c r="O25" s="123"/>
      <c r="P25" s="123"/>
      <c r="Q25" s="123"/>
      <c r="R25" s="123"/>
      <c r="S25" s="123"/>
      <c r="T25" s="123"/>
      <c r="U25" s="123"/>
      <c r="V25" s="123"/>
      <c r="W25" s="123"/>
      <c r="X25" s="123"/>
      <c r="Y25" s="123"/>
      <c r="Z25" s="123"/>
      <c r="AA25" s="123"/>
      <c r="AB25" s="123"/>
      <c r="AC25" s="123"/>
      <c r="AD25" s="123"/>
      <c r="AE25" s="123"/>
      <c r="AF25" s="123"/>
      <c r="AG25" s="123"/>
      <c r="AH25" s="123"/>
      <c r="AI25" s="123"/>
      <c r="AJ25" s="123"/>
      <c r="AK25" s="123"/>
      <c r="AL25" s="123"/>
      <c r="AU25" s="96"/>
    </row>
    <row r="26" spans="1:47" s="91" customFormat="1" ht="15" customHeight="1">
      <c r="A26" s="97"/>
      <c r="B26" s="134"/>
      <c r="C26" s="131"/>
      <c r="D26" s="97"/>
      <c r="E26" s="97"/>
      <c r="F26" s="97"/>
      <c r="G26" s="97"/>
      <c r="H26" s="97"/>
      <c r="I26" s="97"/>
      <c r="J26" s="97"/>
      <c r="K26" s="98"/>
      <c r="L26" s="98"/>
      <c r="M26" s="98"/>
      <c r="N26" s="98"/>
      <c r="O26" s="98"/>
      <c r="P26" s="98"/>
      <c r="Q26" s="98"/>
      <c r="R26" s="98"/>
      <c r="S26" s="135"/>
      <c r="T26" s="136"/>
      <c r="U26" s="136"/>
      <c r="V26" s="137" t="s">
        <v>89</v>
      </c>
      <c r="W26" s="136"/>
      <c r="X26" s="136"/>
      <c r="Y26" s="136"/>
      <c r="Z26" s="97"/>
      <c r="AA26" s="97"/>
      <c r="AB26" s="135"/>
      <c r="AC26" s="137" t="s">
        <v>90</v>
      </c>
      <c r="AD26" s="136"/>
      <c r="AE26" s="136"/>
      <c r="AF26" s="136"/>
      <c r="AG26" s="136"/>
      <c r="AH26" s="136"/>
      <c r="AI26" s="97"/>
      <c r="AJ26" s="137" t="s">
        <v>91</v>
      </c>
      <c r="AU26" s="96"/>
    </row>
    <row r="27" spans="1:47" ht="15" customHeight="1">
      <c r="A27" s="613"/>
      <c r="B27" s="613"/>
      <c r="C27" s="613"/>
      <c r="D27" s="613"/>
      <c r="E27" s="613"/>
      <c r="F27" s="613"/>
      <c r="G27" s="613"/>
      <c r="H27" s="613"/>
      <c r="I27" s="613"/>
      <c r="J27" s="613"/>
      <c r="K27" s="613"/>
      <c r="L27" s="613"/>
      <c r="M27" s="613"/>
      <c r="N27" s="613"/>
      <c r="O27" s="613"/>
      <c r="P27" s="614" t="s">
        <v>92</v>
      </c>
      <c r="Q27" s="614"/>
      <c r="R27" s="614"/>
      <c r="S27" s="614"/>
      <c r="T27" s="614"/>
      <c r="U27" s="614"/>
      <c r="V27" s="138" t="str">
        <f>IF(P28="","",IF(P29="","",IF(P29&gt;=P28,"○","☓")))</f>
        <v/>
      </c>
      <c r="W27" s="615" t="s">
        <v>93</v>
      </c>
      <c r="X27" s="615"/>
      <c r="Y27" s="615"/>
      <c r="Z27" s="615"/>
      <c r="AA27" s="615"/>
      <c r="AB27" s="615"/>
      <c r="AC27" s="138" t="str">
        <f>IF(W28="","",IF(W29="","",IF(W29&gt;=W28,"○","☓")))</f>
        <v/>
      </c>
      <c r="AD27" s="615" t="s">
        <v>94</v>
      </c>
      <c r="AE27" s="615"/>
      <c r="AF27" s="615"/>
      <c r="AG27" s="615"/>
      <c r="AH27" s="615"/>
      <c r="AI27" s="615"/>
      <c r="AJ27" s="138" t="str">
        <f>IF(AD28="","",IF(AD29="","",IF(AD29&gt;=AD28,"○","☓")))</f>
        <v/>
      </c>
    </row>
    <row r="28" spans="1:47">
      <c r="A28" s="139" t="s">
        <v>12</v>
      </c>
      <c r="B28" s="616" t="s">
        <v>95</v>
      </c>
      <c r="C28" s="616"/>
      <c r="D28" s="617" t="str">
        <f>IF(V4=0,"",V4)</f>
        <v/>
      </c>
      <c r="E28" s="617"/>
      <c r="F28" s="140" t="s">
        <v>96</v>
      </c>
      <c r="G28" s="141"/>
      <c r="H28" s="141"/>
      <c r="I28" s="141"/>
      <c r="J28" s="141"/>
      <c r="K28" s="141"/>
      <c r="L28" s="141"/>
      <c r="M28" s="141"/>
      <c r="N28" s="141"/>
      <c r="O28" s="142"/>
      <c r="P28" s="618" t="str">
        <f>IF('別紙様式3-2'!Q7=0,"",'別紙様式3-2'!Q7)</f>
        <v/>
      </c>
      <c r="Q28" s="618"/>
      <c r="R28" s="618"/>
      <c r="S28" s="618"/>
      <c r="T28" s="618"/>
      <c r="U28" s="618"/>
      <c r="V28" s="143" t="s">
        <v>97</v>
      </c>
      <c r="W28" s="618" t="str">
        <f>IF('別紙様式3-2'!Q8=0,"",'別紙様式3-2'!Q8)</f>
        <v/>
      </c>
      <c r="X28" s="618"/>
      <c r="Y28" s="618"/>
      <c r="Z28" s="618"/>
      <c r="AA28" s="618"/>
      <c r="AB28" s="618"/>
      <c r="AC28" s="143" t="s">
        <v>97</v>
      </c>
      <c r="AD28" s="618" t="str">
        <f>IF('別紙様式3-3'!Q9=0,"",'別紙様式3-3'!Q9)</f>
        <v/>
      </c>
      <c r="AE28" s="618"/>
      <c r="AF28" s="618"/>
      <c r="AG28" s="618"/>
      <c r="AH28" s="618"/>
      <c r="AI28" s="618"/>
      <c r="AJ28" s="144" t="s">
        <v>97</v>
      </c>
      <c r="AL28" s="145"/>
    </row>
    <row r="29" spans="1:47" ht="22.5" customHeight="1">
      <c r="A29" s="146" t="s">
        <v>20</v>
      </c>
      <c r="B29" s="601" t="s">
        <v>98</v>
      </c>
      <c r="C29" s="601"/>
      <c r="D29" s="601"/>
      <c r="E29" s="601"/>
      <c r="F29" s="601"/>
      <c r="G29" s="601"/>
      <c r="H29" s="601"/>
      <c r="I29" s="601"/>
      <c r="J29" s="601"/>
      <c r="K29" s="601"/>
      <c r="L29" s="601"/>
      <c r="M29" s="601"/>
      <c r="N29" s="601"/>
      <c r="O29" s="601"/>
      <c r="P29" s="602" t="str">
        <f>IF(P30="","",(P30-P35))</f>
        <v/>
      </c>
      <c r="Q29" s="602"/>
      <c r="R29" s="602"/>
      <c r="S29" s="602"/>
      <c r="T29" s="602"/>
      <c r="U29" s="602"/>
      <c r="V29" s="147" t="s">
        <v>97</v>
      </c>
      <c r="W29" s="602" t="str">
        <f>IF(W30="","",(W30-W35))</f>
        <v/>
      </c>
      <c r="X29" s="602"/>
      <c r="Y29" s="602"/>
      <c r="Z29" s="602"/>
      <c r="AA29" s="602"/>
      <c r="AB29" s="602"/>
      <c r="AC29" s="147" t="s">
        <v>97</v>
      </c>
      <c r="AD29" s="602" t="str">
        <f>IF(AD30="","",(AD30-AD35))</f>
        <v/>
      </c>
      <c r="AE29" s="602"/>
      <c r="AF29" s="602"/>
      <c r="AG29" s="602"/>
      <c r="AH29" s="602"/>
      <c r="AI29" s="602"/>
      <c r="AJ29" s="148" t="s">
        <v>97</v>
      </c>
    </row>
    <row r="30" spans="1:47" ht="22.5" customHeight="1">
      <c r="A30" s="149"/>
      <c r="B30" s="603" t="s">
        <v>99</v>
      </c>
      <c r="C30" s="603"/>
      <c r="D30" s="603"/>
      <c r="E30" s="603"/>
      <c r="F30" s="603"/>
      <c r="G30" s="603"/>
      <c r="H30" s="603"/>
      <c r="I30" s="603"/>
      <c r="J30" s="603"/>
      <c r="K30" s="603"/>
      <c r="L30" s="603"/>
      <c r="M30" s="603"/>
      <c r="N30" s="603"/>
      <c r="O30" s="603"/>
      <c r="P30" s="604" t="str">
        <f>IFERROR(P31-P33-P34,"")</f>
        <v/>
      </c>
      <c r="Q30" s="604"/>
      <c r="R30" s="604"/>
      <c r="S30" s="604"/>
      <c r="T30" s="604"/>
      <c r="U30" s="604"/>
      <c r="V30" s="150" t="s">
        <v>97</v>
      </c>
      <c r="W30" s="604" t="str">
        <f>IFERROR(W31-W32-W34,"")</f>
        <v/>
      </c>
      <c r="X30" s="604"/>
      <c r="Y30" s="604"/>
      <c r="Z30" s="604"/>
      <c r="AA30" s="604"/>
      <c r="AB30" s="604"/>
      <c r="AC30" s="150" t="s">
        <v>97</v>
      </c>
      <c r="AD30" s="604" t="str">
        <f>IFERROR(AD31-AD32-AD33,"")</f>
        <v/>
      </c>
      <c r="AE30" s="604"/>
      <c r="AF30" s="604"/>
      <c r="AG30" s="604"/>
      <c r="AH30" s="604"/>
      <c r="AI30" s="604"/>
      <c r="AJ30" s="151" t="s">
        <v>97</v>
      </c>
    </row>
    <row r="31" spans="1:47" ht="15" customHeight="1">
      <c r="A31" s="149"/>
      <c r="B31" s="605"/>
      <c r="C31" s="152" t="s">
        <v>100</v>
      </c>
      <c r="D31" s="153"/>
      <c r="E31" s="153"/>
      <c r="F31" s="153"/>
      <c r="G31" s="153"/>
      <c r="H31" s="153"/>
      <c r="I31" s="153"/>
      <c r="J31" s="153"/>
      <c r="K31" s="153"/>
      <c r="L31" s="153"/>
      <c r="M31" s="153"/>
      <c r="N31" s="153"/>
      <c r="O31" s="154"/>
      <c r="P31" s="606" t="str">
        <f>IF('別紙様式3-2'!X7=0,"",'別紙様式3-2'!X7)</f>
        <v/>
      </c>
      <c r="Q31" s="606"/>
      <c r="R31" s="606"/>
      <c r="S31" s="606"/>
      <c r="T31" s="606"/>
      <c r="U31" s="606"/>
      <c r="V31" s="155" t="s">
        <v>97</v>
      </c>
      <c r="W31" s="607" t="str">
        <f>IF('別紙様式3-2'!X8=0,"",'別紙様式3-2'!X8)</f>
        <v/>
      </c>
      <c r="X31" s="607"/>
      <c r="Y31" s="607"/>
      <c r="Z31" s="607"/>
      <c r="AA31" s="607"/>
      <c r="AB31" s="607"/>
      <c r="AC31" s="155" t="s">
        <v>97</v>
      </c>
      <c r="AD31" s="607" t="str">
        <f>IF('別紙様式3-3'!Q6=0,"",'別紙様式3-3'!Q6)</f>
        <v/>
      </c>
      <c r="AE31" s="607"/>
      <c r="AF31" s="607"/>
      <c r="AG31" s="607"/>
      <c r="AH31" s="607"/>
      <c r="AI31" s="607"/>
      <c r="AJ31" s="156" t="s">
        <v>97</v>
      </c>
      <c r="AL31" s="145"/>
    </row>
    <row r="32" spans="1:47" ht="15" customHeight="1">
      <c r="A32" s="149"/>
      <c r="B32" s="605"/>
      <c r="C32" s="157" t="s">
        <v>101</v>
      </c>
      <c r="D32" s="158"/>
      <c r="E32" s="158"/>
      <c r="F32" s="158"/>
      <c r="G32" s="158"/>
      <c r="H32" s="158"/>
      <c r="I32" s="158"/>
      <c r="J32" s="158"/>
      <c r="K32" s="158"/>
      <c r="L32" s="158"/>
      <c r="M32" s="158"/>
      <c r="N32" s="158"/>
      <c r="O32" s="159"/>
      <c r="P32" s="608"/>
      <c r="Q32" s="608"/>
      <c r="R32" s="608"/>
      <c r="S32" s="608"/>
      <c r="T32" s="608"/>
      <c r="U32" s="608"/>
      <c r="V32" s="608"/>
      <c r="W32" s="606">
        <f>'別紙様式3-2'!Q7</f>
        <v>0</v>
      </c>
      <c r="X32" s="606"/>
      <c r="Y32" s="606"/>
      <c r="Z32" s="606"/>
      <c r="AA32" s="606"/>
      <c r="AB32" s="606"/>
      <c r="AC32" s="156" t="s">
        <v>97</v>
      </c>
      <c r="AD32" s="606">
        <f>'別紙様式3-3'!Q7</f>
        <v>0</v>
      </c>
      <c r="AE32" s="606"/>
      <c r="AF32" s="606"/>
      <c r="AG32" s="606"/>
      <c r="AH32" s="606"/>
      <c r="AI32" s="606"/>
      <c r="AJ32" s="156" t="s">
        <v>97</v>
      </c>
    </row>
    <row r="33" spans="1:50" ht="15.75" customHeight="1">
      <c r="A33" s="149"/>
      <c r="B33" s="605"/>
      <c r="C33" s="609" t="s">
        <v>102</v>
      </c>
      <c r="D33" s="609"/>
      <c r="E33" s="609"/>
      <c r="F33" s="609"/>
      <c r="G33" s="609"/>
      <c r="H33" s="609"/>
      <c r="I33" s="609"/>
      <c r="J33" s="609"/>
      <c r="K33" s="609"/>
      <c r="L33" s="609"/>
      <c r="M33" s="609"/>
      <c r="N33" s="609"/>
      <c r="O33" s="609"/>
      <c r="P33" s="606">
        <f>'別紙様式3-2'!Q8-'別紙様式3-2'!T8</f>
        <v>0</v>
      </c>
      <c r="Q33" s="606"/>
      <c r="R33" s="606"/>
      <c r="S33" s="606"/>
      <c r="T33" s="606"/>
      <c r="U33" s="606"/>
      <c r="V33" s="156" t="s">
        <v>97</v>
      </c>
      <c r="W33" s="608"/>
      <c r="X33" s="608"/>
      <c r="Y33" s="608"/>
      <c r="Z33" s="608"/>
      <c r="AA33" s="608"/>
      <c r="AB33" s="608"/>
      <c r="AC33" s="608"/>
      <c r="AD33" s="606">
        <f>'別紙様式3-3'!Q8</f>
        <v>0</v>
      </c>
      <c r="AE33" s="606"/>
      <c r="AF33" s="606"/>
      <c r="AG33" s="606"/>
      <c r="AH33" s="606"/>
      <c r="AI33" s="606"/>
      <c r="AJ33" s="156" t="s">
        <v>97</v>
      </c>
    </row>
    <row r="34" spans="1:50" ht="22.5" customHeight="1">
      <c r="A34" s="149"/>
      <c r="B34" s="605"/>
      <c r="C34" s="609" t="s">
        <v>103</v>
      </c>
      <c r="D34" s="609"/>
      <c r="E34" s="609"/>
      <c r="F34" s="609"/>
      <c r="G34" s="609"/>
      <c r="H34" s="609"/>
      <c r="I34" s="609"/>
      <c r="J34" s="609"/>
      <c r="K34" s="609"/>
      <c r="L34" s="609"/>
      <c r="M34" s="609"/>
      <c r="N34" s="609"/>
      <c r="O34" s="609"/>
      <c r="P34" s="610">
        <f>'別紙様式3-2'!R9+'別紙様式3-2'!S9</f>
        <v>0</v>
      </c>
      <c r="Q34" s="610"/>
      <c r="R34" s="610"/>
      <c r="S34" s="610"/>
      <c r="T34" s="610"/>
      <c r="U34" s="610"/>
      <c r="V34" s="156" t="s">
        <v>97</v>
      </c>
      <c r="W34" s="610">
        <f>'別紙様式3-2'!Q9</f>
        <v>0</v>
      </c>
      <c r="X34" s="610"/>
      <c r="Y34" s="610"/>
      <c r="Z34" s="610"/>
      <c r="AA34" s="610"/>
      <c r="AB34" s="610"/>
      <c r="AC34" s="156" t="s">
        <v>97</v>
      </c>
      <c r="AD34" s="611"/>
      <c r="AE34" s="611"/>
      <c r="AF34" s="611"/>
      <c r="AG34" s="611"/>
      <c r="AH34" s="611"/>
      <c r="AI34" s="611"/>
      <c r="AJ34" s="611"/>
    </row>
    <row r="35" spans="1:50" ht="26.25" customHeight="1">
      <c r="A35" s="160"/>
      <c r="B35" s="593" t="s">
        <v>104</v>
      </c>
      <c r="C35" s="593"/>
      <c r="D35" s="593"/>
      <c r="E35" s="593"/>
      <c r="F35" s="593"/>
      <c r="G35" s="593"/>
      <c r="H35" s="593"/>
      <c r="I35" s="593"/>
      <c r="J35" s="593"/>
      <c r="K35" s="593"/>
      <c r="L35" s="593"/>
      <c r="M35" s="593"/>
      <c r="N35" s="593"/>
      <c r="O35" s="593"/>
      <c r="P35" s="594"/>
      <c r="Q35" s="594"/>
      <c r="R35" s="594"/>
      <c r="S35" s="594"/>
      <c r="T35" s="594"/>
      <c r="U35" s="594"/>
      <c r="V35" s="161" t="s">
        <v>97</v>
      </c>
      <c r="W35" s="595"/>
      <c r="X35" s="595"/>
      <c r="Y35" s="595"/>
      <c r="Z35" s="595"/>
      <c r="AA35" s="595"/>
      <c r="AB35" s="595"/>
      <c r="AC35" s="161" t="s">
        <v>97</v>
      </c>
      <c r="AD35" s="596"/>
      <c r="AE35" s="596"/>
      <c r="AF35" s="596"/>
      <c r="AG35" s="596"/>
      <c r="AH35" s="596"/>
      <c r="AI35" s="596"/>
      <c r="AJ35" s="148" t="s">
        <v>97</v>
      </c>
    </row>
    <row r="36" spans="1:50" s="91" customFormat="1" ht="6" customHeight="1">
      <c r="A36" s="97"/>
      <c r="B36" s="134"/>
      <c r="C36" s="131"/>
      <c r="D36" s="97"/>
      <c r="E36" s="97"/>
      <c r="F36" s="97"/>
      <c r="G36" s="97"/>
      <c r="H36" s="97"/>
      <c r="I36" s="97"/>
      <c r="J36" s="97"/>
      <c r="K36" s="98"/>
      <c r="L36" s="98"/>
      <c r="M36" s="98"/>
      <c r="N36" s="98"/>
      <c r="O36" s="98"/>
      <c r="P36" s="98"/>
      <c r="Q36" s="98"/>
      <c r="R36" s="98"/>
      <c r="S36" s="135"/>
      <c r="T36" s="136"/>
      <c r="U36" s="136"/>
      <c r="V36" s="136"/>
      <c r="W36" s="136"/>
      <c r="X36" s="136"/>
      <c r="Y36" s="136"/>
      <c r="Z36" s="97"/>
      <c r="AA36" s="97"/>
      <c r="AB36" s="135"/>
      <c r="AC36" s="136"/>
      <c r="AD36" s="136"/>
      <c r="AE36" s="136"/>
      <c r="AF36" s="136"/>
      <c r="AG36" s="136"/>
      <c r="AH36" s="136"/>
      <c r="AI36" s="97"/>
      <c r="AJ36" s="97"/>
      <c r="AU36" s="96"/>
    </row>
    <row r="37" spans="1:50" s="91" customFormat="1" ht="12" customHeight="1">
      <c r="A37" s="162" t="s">
        <v>105</v>
      </c>
      <c r="B37" s="536" t="s">
        <v>106</v>
      </c>
      <c r="C37" s="536"/>
      <c r="D37" s="536"/>
      <c r="E37" s="536"/>
      <c r="F37" s="536"/>
      <c r="G37" s="536"/>
      <c r="H37" s="536"/>
      <c r="I37" s="536"/>
      <c r="J37" s="536"/>
      <c r="K37" s="536"/>
      <c r="L37" s="536"/>
      <c r="M37" s="536"/>
      <c r="N37" s="536"/>
      <c r="O37" s="536"/>
      <c r="P37" s="536"/>
      <c r="Q37" s="536"/>
      <c r="R37" s="536"/>
      <c r="S37" s="536"/>
      <c r="T37" s="536"/>
      <c r="U37" s="536"/>
      <c r="V37" s="536"/>
      <c r="W37" s="536"/>
      <c r="X37" s="536"/>
      <c r="Y37" s="536"/>
      <c r="Z37" s="536"/>
      <c r="AA37" s="536"/>
      <c r="AB37" s="536"/>
      <c r="AC37" s="536"/>
      <c r="AD37" s="536"/>
      <c r="AE37" s="536"/>
      <c r="AF37" s="536"/>
      <c r="AG37" s="536"/>
      <c r="AH37" s="536"/>
      <c r="AI37" s="536"/>
      <c r="AJ37" s="536"/>
      <c r="AK37" s="536"/>
      <c r="AU37" s="96"/>
    </row>
    <row r="38" spans="1:50" s="91" customFormat="1" ht="22.5" customHeight="1">
      <c r="A38" s="162" t="s">
        <v>105</v>
      </c>
      <c r="B38" s="536" t="s">
        <v>107</v>
      </c>
      <c r="C38" s="536"/>
      <c r="D38" s="536"/>
      <c r="E38" s="536"/>
      <c r="F38" s="536"/>
      <c r="G38" s="536"/>
      <c r="H38" s="536"/>
      <c r="I38" s="536"/>
      <c r="J38" s="536"/>
      <c r="K38" s="536"/>
      <c r="L38" s="536"/>
      <c r="M38" s="536"/>
      <c r="N38" s="536"/>
      <c r="O38" s="536"/>
      <c r="P38" s="536"/>
      <c r="Q38" s="536"/>
      <c r="R38" s="536"/>
      <c r="S38" s="536"/>
      <c r="T38" s="536"/>
      <c r="U38" s="536"/>
      <c r="V38" s="536"/>
      <c r="W38" s="536"/>
      <c r="X38" s="536"/>
      <c r="Y38" s="536"/>
      <c r="Z38" s="536"/>
      <c r="AA38" s="536"/>
      <c r="AB38" s="536"/>
      <c r="AC38" s="536"/>
      <c r="AD38" s="536"/>
      <c r="AE38" s="536"/>
      <c r="AF38" s="536"/>
      <c r="AG38" s="536"/>
      <c r="AH38" s="536"/>
      <c r="AI38" s="536"/>
      <c r="AJ38" s="536"/>
      <c r="AK38" s="536"/>
      <c r="AU38" s="96"/>
    </row>
    <row r="39" spans="1:50" s="91" customFormat="1" ht="24.75" customHeight="1">
      <c r="A39" s="162" t="s">
        <v>105</v>
      </c>
      <c r="B39" s="536" t="s">
        <v>108</v>
      </c>
      <c r="C39" s="536"/>
      <c r="D39" s="536"/>
      <c r="E39" s="536"/>
      <c r="F39" s="536"/>
      <c r="G39" s="536"/>
      <c r="H39" s="536"/>
      <c r="I39" s="536"/>
      <c r="J39" s="536"/>
      <c r="K39" s="536"/>
      <c r="L39" s="536"/>
      <c r="M39" s="536"/>
      <c r="N39" s="536"/>
      <c r="O39" s="536"/>
      <c r="P39" s="536"/>
      <c r="Q39" s="536"/>
      <c r="R39" s="536"/>
      <c r="S39" s="536"/>
      <c r="T39" s="536"/>
      <c r="U39" s="536"/>
      <c r="V39" s="536"/>
      <c r="W39" s="536"/>
      <c r="X39" s="536"/>
      <c r="Y39" s="536"/>
      <c r="Z39" s="536"/>
      <c r="AA39" s="536"/>
      <c r="AB39" s="536"/>
      <c r="AC39" s="536"/>
      <c r="AD39" s="536"/>
      <c r="AE39" s="536"/>
      <c r="AF39" s="536"/>
      <c r="AG39" s="536"/>
      <c r="AH39" s="536"/>
      <c r="AI39" s="536"/>
      <c r="AJ39" s="536"/>
      <c r="AK39" s="536"/>
      <c r="AU39" s="96"/>
    </row>
    <row r="40" spans="1:50" s="91" customFormat="1" ht="6" customHeight="1">
      <c r="A40" s="97"/>
      <c r="B40" s="164"/>
      <c r="C40" s="131"/>
      <c r="D40" s="97"/>
      <c r="E40" s="97"/>
      <c r="F40" s="97"/>
      <c r="G40" s="97"/>
      <c r="H40" s="97"/>
      <c r="I40" s="97"/>
      <c r="J40" s="97"/>
      <c r="K40" s="98"/>
      <c r="L40" s="98"/>
      <c r="M40" s="98"/>
      <c r="N40" s="98"/>
      <c r="O40" s="98"/>
      <c r="P40" s="98"/>
      <c r="Q40" s="98"/>
      <c r="R40" s="98"/>
      <c r="S40" s="135"/>
      <c r="T40" s="136"/>
      <c r="U40" s="136"/>
      <c r="V40" s="136"/>
      <c r="W40" s="136"/>
      <c r="X40" s="136"/>
      <c r="Y40" s="136"/>
      <c r="Z40" s="97"/>
      <c r="AA40" s="97"/>
      <c r="AB40" s="135"/>
      <c r="AC40" s="136"/>
      <c r="AD40" s="136"/>
      <c r="AE40" s="136"/>
      <c r="AF40" s="136"/>
      <c r="AG40" s="136"/>
      <c r="AH40" s="136"/>
      <c r="AI40" s="97"/>
      <c r="AJ40" s="97"/>
      <c r="AU40" s="96"/>
    </row>
    <row r="41" spans="1:50" s="91" customFormat="1" ht="14.4">
      <c r="A41" s="97" t="s">
        <v>15</v>
      </c>
      <c r="B41" s="164" t="s">
        <v>109</v>
      </c>
      <c r="C41" s="131"/>
      <c r="D41" s="97"/>
      <c r="E41" s="97"/>
      <c r="F41" s="97"/>
      <c r="G41" s="97"/>
      <c r="H41" s="97"/>
      <c r="I41" s="97"/>
      <c r="J41" s="97"/>
      <c r="K41" s="98"/>
      <c r="L41" s="98"/>
      <c r="M41" s="98"/>
      <c r="N41" s="98"/>
      <c r="O41" s="98"/>
      <c r="P41" s="98"/>
      <c r="Q41" s="98"/>
      <c r="R41" s="98"/>
      <c r="S41" s="135"/>
      <c r="T41" s="136"/>
      <c r="U41" s="136"/>
      <c r="V41" s="136"/>
      <c r="W41" s="136"/>
      <c r="X41" s="136"/>
      <c r="Y41" s="136"/>
      <c r="Z41" s="97"/>
      <c r="AA41" s="97"/>
      <c r="AB41" s="135"/>
      <c r="AC41" s="136"/>
      <c r="AD41" s="136"/>
      <c r="AE41" s="136"/>
      <c r="AF41" s="136"/>
      <c r="AG41" s="136"/>
      <c r="AH41" s="136"/>
      <c r="AI41" s="97"/>
      <c r="AJ41" s="97"/>
      <c r="AU41" s="96"/>
    </row>
    <row r="42" spans="1:50" s="91" customFormat="1" ht="4.5" customHeight="1">
      <c r="A42" s="97"/>
      <c r="B42" s="164"/>
      <c r="C42" s="131"/>
      <c r="D42" s="97"/>
      <c r="E42" s="97"/>
      <c r="F42" s="97"/>
      <c r="G42" s="97"/>
      <c r="H42" s="97"/>
      <c r="I42" s="97"/>
      <c r="J42" s="97"/>
      <c r="K42" s="98"/>
      <c r="L42" s="98"/>
      <c r="M42" s="98"/>
      <c r="N42" s="98"/>
      <c r="O42" s="98"/>
      <c r="P42" s="98"/>
      <c r="Q42" s="98"/>
      <c r="R42" s="98"/>
      <c r="S42" s="135"/>
      <c r="T42" s="136"/>
      <c r="U42" s="136"/>
      <c r="V42" s="136"/>
      <c r="W42" s="136"/>
      <c r="X42" s="136"/>
      <c r="Y42" s="136"/>
      <c r="Z42" s="97"/>
      <c r="AA42" s="97"/>
      <c r="AB42" s="135"/>
      <c r="AC42" s="136"/>
      <c r="AD42" s="136"/>
      <c r="AE42" s="136"/>
      <c r="AF42" s="136"/>
      <c r="AG42" s="136"/>
      <c r="AH42" s="136"/>
      <c r="AI42" s="97"/>
      <c r="AJ42" s="97"/>
      <c r="AU42" s="96"/>
    </row>
    <row r="43" spans="1:50" s="91" customFormat="1" ht="39" customHeight="1">
      <c r="A43" s="165"/>
      <c r="B43" s="166"/>
      <c r="C43" s="166"/>
      <c r="D43" s="166"/>
      <c r="E43" s="166"/>
      <c r="F43" s="166"/>
      <c r="G43" s="166"/>
      <c r="H43" s="166"/>
      <c r="I43" s="166"/>
      <c r="J43" s="166"/>
      <c r="K43" s="597" t="s">
        <v>110</v>
      </c>
      <c r="L43" s="597"/>
      <c r="M43" s="597"/>
      <c r="N43" s="597" t="s">
        <v>111</v>
      </c>
      <c r="O43" s="597"/>
      <c r="P43" s="597"/>
      <c r="Q43" s="597"/>
      <c r="R43" s="597"/>
      <c r="S43" s="598" t="s">
        <v>112</v>
      </c>
      <c r="T43" s="598"/>
      <c r="U43" s="598"/>
      <c r="V43" s="598"/>
      <c r="W43" s="598"/>
      <c r="X43" s="599" t="s">
        <v>113</v>
      </c>
      <c r="Y43" s="599"/>
      <c r="Z43" s="599"/>
      <c r="AA43" s="599"/>
      <c r="AB43" s="599"/>
      <c r="AC43" s="600" t="s">
        <v>114</v>
      </c>
      <c r="AD43" s="600"/>
      <c r="AE43" s="600"/>
      <c r="AF43" s="598" t="s">
        <v>115</v>
      </c>
      <c r="AG43" s="598"/>
      <c r="AH43" s="598"/>
      <c r="AI43" s="598"/>
      <c r="AJ43" s="598"/>
      <c r="AL43" s="581" t="s">
        <v>116</v>
      </c>
      <c r="AM43" s="581"/>
      <c r="AU43" s="96"/>
    </row>
    <row r="44" spans="1:50" s="91" customFormat="1" ht="15.75" customHeight="1">
      <c r="A44" s="167" t="s">
        <v>117</v>
      </c>
      <c r="B44" s="168"/>
      <c r="C44" s="168"/>
      <c r="D44" s="168"/>
      <c r="E44" s="168"/>
      <c r="F44" s="168"/>
      <c r="G44" s="168"/>
      <c r="H44" s="168"/>
      <c r="I44" s="168"/>
      <c r="J44" s="168"/>
      <c r="K44" s="582"/>
      <c r="L44" s="582" t="b">
        <f>FALSE()</f>
        <v>0</v>
      </c>
      <c r="M44" s="582"/>
      <c r="N44" s="583"/>
      <c r="O44" s="583"/>
      <c r="P44" s="583"/>
      <c r="Q44" s="583"/>
      <c r="R44" s="169" t="s">
        <v>97</v>
      </c>
      <c r="S44" s="584" t="str">
        <f>IF(L44,('別紙様式3-2'!Y8-'別紙様式3-2'!R7-'別紙様式3-2'!R9)/'別紙様式3-2'!AB8,"（対象外）")</f>
        <v>（対象外）</v>
      </c>
      <c r="T44" s="584"/>
      <c r="U44" s="584"/>
      <c r="V44" s="584"/>
      <c r="W44" s="170" t="str">
        <f>IF($L44,"円","")</f>
        <v/>
      </c>
      <c r="X44" s="585" t="str">
        <f>IF(L44,S44-N44,"（対象外）")</f>
        <v>（対象外）</v>
      </c>
      <c r="Y44" s="585"/>
      <c r="Z44" s="585"/>
      <c r="AA44" s="585"/>
      <c r="AB44" s="171" t="str">
        <f>IF($L44,"円","")</f>
        <v/>
      </c>
      <c r="AC44" s="586" t="str">
        <f>IF(AND(L44,L45),X44/X45,IF(AND(L44,L46),X44/X46,"-"))</f>
        <v>-</v>
      </c>
      <c r="AD44" s="586"/>
      <c r="AE44" s="586"/>
      <c r="AF44" s="587"/>
      <c r="AG44" s="587"/>
      <c r="AH44" s="587"/>
      <c r="AI44" s="587"/>
      <c r="AJ44" s="587"/>
      <c r="AK44" s="130" t="s">
        <v>118</v>
      </c>
      <c r="AL44" s="172" t="str">
        <f>IFERROR(IF(AND(L44,L45),IF(AC44&gt;=1,"○","☓"),IF(AND(L44,L46),IF(AC44&gt;=2,"○","☓"),"")),"")</f>
        <v/>
      </c>
      <c r="AM44" s="173" t="s">
        <v>119</v>
      </c>
      <c r="AN44" s="174" t="s">
        <v>120</v>
      </c>
      <c r="AO44" s="174"/>
      <c r="AP44" s="174"/>
      <c r="AQ44" s="174"/>
      <c r="AR44" s="174"/>
      <c r="AS44" s="174"/>
      <c r="AT44" s="174"/>
      <c r="AU44" s="174"/>
      <c r="AV44" s="174"/>
      <c r="AW44" s="174"/>
      <c r="AX44" s="175"/>
    </row>
    <row r="45" spans="1:50" s="91" customFormat="1" ht="15.75" customHeight="1">
      <c r="A45" s="176" t="s">
        <v>121</v>
      </c>
      <c r="B45" s="177"/>
      <c r="C45" s="177"/>
      <c r="D45" s="177"/>
      <c r="E45" s="177"/>
      <c r="F45" s="177"/>
      <c r="G45" s="177"/>
      <c r="H45" s="177"/>
      <c r="I45" s="177"/>
      <c r="J45" s="177"/>
      <c r="K45" s="588"/>
      <c r="L45" s="588" t="b">
        <f>FALSE()</f>
        <v>0</v>
      </c>
      <c r="M45" s="588"/>
      <c r="N45" s="589"/>
      <c r="O45" s="589"/>
      <c r="P45" s="589"/>
      <c r="Q45" s="589"/>
      <c r="R45" s="178" t="s">
        <v>97</v>
      </c>
      <c r="S45" s="590" t="str">
        <f>IF(L45,('別紙様式3-2'!Z8-'別紙様式3-2'!S7-'別紙様式3-2'!S9)/'別紙様式3-2'!AC8,"（対象外）")</f>
        <v>（対象外）</v>
      </c>
      <c r="T45" s="590"/>
      <c r="U45" s="590"/>
      <c r="V45" s="590"/>
      <c r="W45" s="179" t="str">
        <f>IF($L45,"円","")</f>
        <v/>
      </c>
      <c r="X45" s="591" t="str">
        <f>IF(L45,S45-N45,"（対象外）")</f>
        <v>（対象外）</v>
      </c>
      <c r="Y45" s="591"/>
      <c r="Z45" s="591"/>
      <c r="AA45" s="591"/>
      <c r="AB45" s="180" t="str">
        <f>IF($L45,"円","")</f>
        <v/>
      </c>
      <c r="AC45" s="592" t="str">
        <f>IF(AND(L45,OR(L44,L46)),1,"-")</f>
        <v>-</v>
      </c>
      <c r="AD45" s="592"/>
      <c r="AE45" s="592"/>
      <c r="AF45" s="587"/>
      <c r="AG45" s="587"/>
      <c r="AH45" s="587"/>
      <c r="AI45" s="587"/>
      <c r="AJ45" s="587"/>
      <c r="AK45" s="130" t="s">
        <v>118</v>
      </c>
      <c r="AL45" s="172" t="str">
        <f>IFERROR(IF(AND(L45,L46),IF(AC46&lt;=0.5,"○","☓"),""),"")</f>
        <v/>
      </c>
      <c r="AM45" s="181" t="s">
        <v>122</v>
      </c>
      <c r="AN45" s="174" t="s">
        <v>123</v>
      </c>
      <c r="AO45" s="174"/>
      <c r="AP45" s="174"/>
      <c r="AQ45" s="174"/>
      <c r="AR45" s="174"/>
      <c r="AS45" s="174"/>
      <c r="AT45" s="174"/>
      <c r="AU45" s="174"/>
      <c r="AV45" s="174"/>
      <c r="AW45" s="174"/>
      <c r="AX45" s="175"/>
    </row>
    <row r="46" spans="1:50" s="91" customFormat="1" ht="15.75" customHeight="1">
      <c r="A46" s="182" t="s">
        <v>124</v>
      </c>
      <c r="B46" s="183"/>
      <c r="C46" s="183"/>
      <c r="D46" s="183"/>
      <c r="E46" s="183"/>
      <c r="F46" s="183"/>
      <c r="G46" s="183"/>
      <c r="H46" s="183"/>
      <c r="I46" s="183"/>
      <c r="J46" s="183"/>
      <c r="K46" s="571"/>
      <c r="L46" s="571" t="b">
        <f>FALSE()</f>
        <v>0</v>
      </c>
      <c r="M46" s="571"/>
      <c r="N46" s="572"/>
      <c r="O46" s="572"/>
      <c r="P46" s="572"/>
      <c r="Q46" s="572"/>
      <c r="R46" s="184" t="s">
        <v>97</v>
      </c>
      <c r="S46" s="573" t="str">
        <f>IF(L46,('別紙様式3-2'!AA8-'別紙様式3-2'!T9)/'別紙様式3-2'!AD8,"（対象外）")</f>
        <v>（対象外）</v>
      </c>
      <c r="T46" s="573"/>
      <c r="U46" s="573"/>
      <c r="V46" s="573"/>
      <c r="W46" s="184" t="str">
        <f>IF($L46,"円","")</f>
        <v/>
      </c>
      <c r="X46" s="574" t="str">
        <f>IF(L46,S46-N46,"（対象外）")</f>
        <v>（対象外）</v>
      </c>
      <c r="Y46" s="574"/>
      <c r="Z46" s="574"/>
      <c r="AA46" s="574"/>
      <c r="AB46" s="185" t="str">
        <f>IF($L46,"円","")</f>
        <v/>
      </c>
      <c r="AC46" s="575" t="str">
        <f>IF(AND(L45,L46),X46/X45,IF(AND(L44,L46),1,"-"))</f>
        <v>-</v>
      </c>
      <c r="AD46" s="575"/>
      <c r="AE46" s="575"/>
      <c r="AF46" s="576"/>
      <c r="AG46" s="576"/>
      <c r="AH46" s="576"/>
      <c r="AI46" s="576"/>
      <c r="AJ46" s="186" t="s">
        <v>97</v>
      </c>
      <c r="AK46" s="187"/>
      <c r="AL46" s="187"/>
      <c r="AM46" s="130"/>
      <c r="AN46" s="172" t="str">
        <f>IFERROR(IF(AF46&lt;=4400000,"○","☓"),"")</f>
        <v>○</v>
      </c>
      <c r="AO46" s="174" t="s">
        <v>125</v>
      </c>
      <c r="AP46" s="174"/>
      <c r="AQ46" s="174"/>
      <c r="AR46" s="174"/>
      <c r="AS46" s="174"/>
      <c r="AT46" s="174"/>
      <c r="AU46" s="174"/>
      <c r="AV46" s="174"/>
      <c r="AW46" s="174"/>
      <c r="AX46" s="188"/>
    </row>
    <row r="47" spans="1:50" s="91" customFormat="1" ht="6" customHeight="1">
      <c r="A47" s="164"/>
      <c r="B47" s="97"/>
      <c r="C47" s="97"/>
      <c r="D47" s="97"/>
      <c r="E47" s="97"/>
      <c r="F47" s="97"/>
      <c r="G47" s="97"/>
      <c r="H47" s="97"/>
      <c r="I47" s="97"/>
      <c r="J47" s="97"/>
      <c r="K47" s="189"/>
      <c r="L47" s="189"/>
      <c r="M47" s="189"/>
      <c r="N47" s="190"/>
      <c r="O47" s="190"/>
      <c r="P47" s="190"/>
      <c r="Q47" s="190"/>
      <c r="R47" s="191"/>
      <c r="S47" s="192"/>
      <c r="T47" s="192"/>
      <c r="U47" s="192"/>
      <c r="V47" s="192"/>
      <c r="W47" s="191"/>
      <c r="X47" s="190"/>
      <c r="Y47" s="190"/>
      <c r="Z47" s="190"/>
      <c r="AA47" s="190"/>
      <c r="AB47" s="187"/>
      <c r="AC47" s="193"/>
      <c r="AD47" s="193"/>
      <c r="AE47" s="193"/>
      <c r="AF47" s="190"/>
      <c r="AG47" s="190"/>
      <c r="AH47" s="190"/>
      <c r="AI47" s="190"/>
      <c r="AJ47" s="187"/>
      <c r="AK47" s="187"/>
      <c r="AL47" s="187"/>
      <c r="AM47" s="130"/>
      <c r="AN47" s="172"/>
      <c r="AO47" s="174"/>
      <c r="AP47" s="174"/>
      <c r="AQ47" s="174"/>
      <c r="AR47" s="174"/>
      <c r="AS47" s="174"/>
      <c r="AT47" s="174"/>
      <c r="AU47" s="174"/>
      <c r="AV47" s="174"/>
      <c r="AW47" s="174"/>
      <c r="AX47" s="188"/>
    </row>
    <row r="48" spans="1:50" s="91" customFormat="1" ht="22.5" customHeight="1">
      <c r="A48" s="194" t="s">
        <v>105</v>
      </c>
      <c r="B48" s="536" t="s">
        <v>126</v>
      </c>
      <c r="C48" s="536"/>
      <c r="D48" s="536"/>
      <c r="E48" s="536"/>
      <c r="F48" s="536"/>
      <c r="G48" s="536"/>
      <c r="H48" s="536"/>
      <c r="I48" s="536"/>
      <c r="J48" s="536"/>
      <c r="K48" s="536"/>
      <c r="L48" s="536"/>
      <c r="M48" s="536"/>
      <c r="N48" s="536"/>
      <c r="O48" s="536"/>
      <c r="P48" s="536"/>
      <c r="Q48" s="536"/>
      <c r="R48" s="536"/>
      <c r="S48" s="536"/>
      <c r="T48" s="536"/>
      <c r="U48" s="536"/>
      <c r="V48" s="536"/>
      <c r="W48" s="536"/>
      <c r="X48" s="536"/>
      <c r="Y48" s="536"/>
      <c r="Z48" s="536"/>
      <c r="AA48" s="536"/>
      <c r="AB48" s="536"/>
      <c r="AC48" s="536"/>
      <c r="AD48" s="536"/>
      <c r="AE48" s="536"/>
      <c r="AF48" s="536"/>
      <c r="AG48" s="536"/>
      <c r="AH48" s="536"/>
      <c r="AI48" s="536"/>
      <c r="AJ48" s="536"/>
      <c r="AK48" s="195"/>
      <c r="AL48" s="195"/>
      <c r="AM48" s="196"/>
      <c r="AN48" s="172" t="str">
        <f>IFERROR(IF(OR(AND(NOT(L44),NOT(L45),NOT(L46)),AND(NOT(L44),NOT(L45),L46)),"☓","○"),"")</f>
        <v>☓</v>
      </c>
      <c r="AO48" s="174" t="s">
        <v>127</v>
      </c>
      <c r="AP48" s="174"/>
      <c r="AQ48" s="174"/>
      <c r="AR48" s="174"/>
      <c r="AS48" s="174"/>
      <c r="AT48" s="174"/>
      <c r="AU48" s="174"/>
      <c r="AV48" s="174"/>
      <c r="AW48" s="174"/>
      <c r="AX48" s="188"/>
    </row>
    <row r="49" spans="1:61" s="91" customFormat="1" ht="14.25" customHeight="1">
      <c r="A49" s="97"/>
      <c r="B49" s="164"/>
      <c r="C49" s="97"/>
      <c r="D49" s="97"/>
      <c r="E49" s="97"/>
      <c r="F49" s="97"/>
      <c r="G49" s="97"/>
      <c r="H49" s="97"/>
      <c r="I49" s="97"/>
      <c r="J49" s="97"/>
      <c r="K49" s="98"/>
      <c r="L49" s="98"/>
      <c r="M49" s="98"/>
      <c r="N49" s="98"/>
      <c r="O49" s="98"/>
      <c r="P49" s="98"/>
      <c r="Q49" s="98"/>
      <c r="R49" s="98"/>
      <c r="S49" s="191"/>
      <c r="T49" s="191"/>
      <c r="U49" s="191"/>
      <c r="V49" s="191"/>
      <c r="W49" s="191"/>
      <c r="X49" s="191"/>
      <c r="Y49" s="191"/>
      <c r="Z49" s="191"/>
      <c r="AA49" s="191"/>
      <c r="AB49" s="191"/>
      <c r="AC49" s="191"/>
      <c r="AD49" s="191"/>
      <c r="AE49" s="191"/>
      <c r="AF49" s="191"/>
      <c r="AG49" s="197"/>
      <c r="AH49" s="197"/>
      <c r="AI49" s="195"/>
      <c r="AJ49" s="195"/>
      <c r="AL49" s="577" t="s">
        <v>128</v>
      </c>
      <c r="AM49" s="577"/>
      <c r="AU49" s="96"/>
    </row>
    <row r="50" spans="1:61" s="91" customFormat="1" ht="23.25" customHeight="1">
      <c r="A50" s="97" t="s">
        <v>129</v>
      </c>
      <c r="B50" s="131" t="s">
        <v>130</v>
      </c>
      <c r="C50" s="97"/>
      <c r="D50" s="97"/>
      <c r="E50" s="97"/>
      <c r="F50" s="97"/>
      <c r="G50" s="97"/>
      <c r="H50" s="97"/>
      <c r="I50" s="97"/>
      <c r="J50" s="97"/>
      <c r="K50" s="98"/>
      <c r="L50" s="98"/>
      <c r="M50" s="98"/>
      <c r="N50" s="98"/>
      <c r="O50" s="98"/>
      <c r="P50" s="98"/>
      <c r="Q50" s="98"/>
      <c r="R50" s="98"/>
      <c r="S50" s="198"/>
      <c r="T50" s="198"/>
      <c r="U50" s="198"/>
      <c r="V50" s="198"/>
      <c r="W50" s="132"/>
      <c r="X50" s="132"/>
      <c r="Y50" s="578" t="s">
        <v>131</v>
      </c>
      <c r="Z50" s="578"/>
      <c r="AA50" s="578"/>
      <c r="AB50" s="578"/>
      <c r="AC50" s="578"/>
      <c r="AD50" s="578"/>
      <c r="AE50" s="578"/>
      <c r="AF50" s="579">
        <f>'別紙様式3-2'!AE8</f>
        <v>0</v>
      </c>
      <c r="AG50" s="579"/>
      <c r="AH50" s="579"/>
      <c r="AI50" s="580" t="s">
        <v>132</v>
      </c>
      <c r="AJ50" s="580"/>
      <c r="AK50" s="130" t="s">
        <v>118</v>
      </c>
      <c r="AL50" s="172" t="str">
        <f>IF('別紙様式3-2'!AF8=0,"",IF('別紙様式3-2'!AF8&gt;AF50, IF(OR(C53:C56),"○","×"),"○"))</f>
        <v/>
      </c>
      <c r="AM50" s="173" t="s">
        <v>133</v>
      </c>
      <c r="AN50" s="174" t="s">
        <v>134</v>
      </c>
      <c r="AO50" s="174"/>
      <c r="AP50" s="174"/>
      <c r="AQ50" s="174"/>
      <c r="AR50" s="174"/>
      <c r="AS50" s="174"/>
      <c r="AT50" s="174"/>
      <c r="AU50" s="174"/>
      <c r="AV50" s="174"/>
      <c r="AW50" s="174"/>
      <c r="AX50" s="175"/>
      <c r="AY50" s="199"/>
      <c r="BI50" s="96"/>
    </row>
    <row r="51" spans="1:61" s="91" customFormat="1" ht="3.75" customHeight="1">
      <c r="A51" s="97"/>
      <c r="B51" s="131"/>
      <c r="C51" s="97"/>
      <c r="D51" s="97"/>
      <c r="E51" s="97"/>
      <c r="F51" s="97"/>
      <c r="G51" s="97"/>
      <c r="H51" s="97"/>
      <c r="I51" s="97"/>
      <c r="J51" s="97"/>
      <c r="K51" s="98"/>
      <c r="L51" s="98"/>
      <c r="M51" s="98"/>
      <c r="N51" s="98"/>
      <c r="O51" s="98"/>
      <c r="P51" s="98"/>
      <c r="Q51" s="98"/>
      <c r="R51" s="98"/>
      <c r="S51" s="198"/>
      <c r="T51" s="198"/>
      <c r="U51" s="198"/>
      <c r="V51" s="198"/>
      <c r="W51" s="198"/>
      <c r="X51" s="198"/>
      <c r="Y51" s="198"/>
      <c r="Z51" s="198"/>
      <c r="AA51" s="198"/>
      <c r="AB51" s="198"/>
      <c r="AC51" s="198"/>
      <c r="AD51" s="198"/>
      <c r="AE51" s="198"/>
      <c r="AF51" s="198"/>
      <c r="AG51" s="198"/>
      <c r="AH51" s="198"/>
      <c r="AI51" s="198"/>
      <c r="AJ51" s="198"/>
      <c r="AL51" s="200"/>
      <c r="AM51" s="200"/>
      <c r="AU51" s="96"/>
    </row>
    <row r="52" spans="1:61" s="91" customFormat="1" ht="15" customHeight="1">
      <c r="A52" s="97"/>
      <c r="B52" s="201" t="s">
        <v>135</v>
      </c>
      <c r="C52" s="202"/>
      <c r="D52" s="202"/>
      <c r="E52" s="202"/>
      <c r="F52" s="202"/>
      <c r="G52" s="202"/>
      <c r="H52" s="202"/>
      <c r="I52" s="202"/>
      <c r="J52" s="202"/>
      <c r="K52" s="203"/>
      <c r="L52" s="203"/>
      <c r="M52" s="203"/>
      <c r="N52" s="203"/>
      <c r="O52" s="203"/>
      <c r="P52" s="203"/>
      <c r="Q52" s="203"/>
      <c r="R52" s="203"/>
      <c r="S52" s="203"/>
      <c r="T52" s="203"/>
      <c r="U52" s="203"/>
      <c r="V52" s="202"/>
      <c r="W52" s="202"/>
      <c r="X52" s="202"/>
      <c r="Y52" s="202"/>
      <c r="Z52" s="203"/>
      <c r="AA52" s="203"/>
      <c r="AB52" s="203"/>
      <c r="AC52" s="203"/>
      <c r="AD52" s="203"/>
      <c r="AE52" s="203"/>
      <c r="AF52" s="203"/>
      <c r="AG52" s="203"/>
      <c r="AH52" s="203"/>
      <c r="AI52" s="204"/>
      <c r="AJ52" s="98"/>
      <c r="AU52" s="96"/>
    </row>
    <row r="53" spans="1:61" s="91" customFormat="1" ht="15" customHeight="1">
      <c r="A53" s="97"/>
      <c r="B53" s="205"/>
      <c r="C53" s="206" t="b">
        <f>FALSE()</f>
        <v>0</v>
      </c>
      <c r="D53" s="207" t="s">
        <v>136</v>
      </c>
      <c r="E53" s="208"/>
      <c r="F53" s="208"/>
      <c r="G53" s="208"/>
      <c r="H53" s="208"/>
      <c r="I53" s="208"/>
      <c r="J53" s="208"/>
      <c r="K53" s="209"/>
      <c r="L53" s="209"/>
      <c r="M53" s="209"/>
      <c r="N53" s="209"/>
      <c r="O53" s="209"/>
      <c r="P53" s="209"/>
      <c r="Q53" s="209"/>
      <c r="R53" s="209"/>
      <c r="S53" s="209"/>
      <c r="T53" s="209"/>
      <c r="U53" s="209"/>
      <c r="V53" s="208"/>
      <c r="W53" s="208"/>
      <c r="X53" s="208"/>
      <c r="Y53" s="208"/>
      <c r="Z53" s="209"/>
      <c r="AA53" s="209"/>
      <c r="AB53" s="209"/>
      <c r="AC53" s="209"/>
      <c r="AD53" s="209"/>
      <c r="AE53" s="209"/>
      <c r="AF53" s="209"/>
      <c r="AG53" s="209"/>
      <c r="AH53" s="209"/>
      <c r="AI53" s="210"/>
      <c r="AJ53" s="98"/>
      <c r="AU53" s="96"/>
    </row>
    <row r="54" spans="1:61" s="91" customFormat="1" ht="15" customHeight="1">
      <c r="A54" s="97"/>
      <c r="B54" s="205"/>
      <c r="C54" s="206" t="b">
        <f>FALSE()</f>
        <v>0</v>
      </c>
      <c r="D54" s="207" t="s">
        <v>137</v>
      </c>
      <c r="E54" s="208"/>
      <c r="F54" s="208"/>
      <c r="G54" s="208"/>
      <c r="H54" s="208"/>
      <c r="I54" s="208"/>
      <c r="J54" s="208"/>
      <c r="K54" s="209"/>
      <c r="L54" s="209"/>
      <c r="M54" s="209"/>
      <c r="N54" s="209"/>
      <c r="O54" s="209"/>
      <c r="P54" s="209"/>
      <c r="Q54" s="209"/>
      <c r="R54" s="209"/>
      <c r="S54" s="209"/>
      <c r="T54" s="209"/>
      <c r="U54" s="209"/>
      <c r="V54" s="208"/>
      <c r="W54" s="208"/>
      <c r="X54" s="208"/>
      <c r="Y54" s="208"/>
      <c r="Z54" s="209"/>
      <c r="AA54" s="209"/>
      <c r="AB54" s="209"/>
      <c r="AC54" s="209"/>
      <c r="AD54" s="209"/>
      <c r="AE54" s="209"/>
      <c r="AF54" s="209"/>
      <c r="AG54" s="209"/>
      <c r="AH54" s="209"/>
      <c r="AI54" s="210"/>
      <c r="AJ54" s="98"/>
      <c r="AU54" s="96"/>
    </row>
    <row r="55" spans="1:61" s="91" customFormat="1" ht="27" customHeight="1">
      <c r="A55" s="97"/>
      <c r="B55" s="205"/>
      <c r="C55" s="206" t="b">
        <f>FALSE()</f>
        <v>0</v>
      </c>
      <c r="D55" s="566" t="s">
        <v>138</v>
      </c>
      <c r="E55" s="566"/>
      <c r="F55" s="566"/>
      <c r="G55" s="566"/>
      <c r="H55" s="566"/>
      <c r="I55" s="566"/>
      <c r="J55" s="566"/>
      <c r="K55" s="566"/>
      <c r="L55" s="566"/>
      <c r="M55" s="566"/>
      <c r="N55" s="566"/>
      <c r="O55" s="566"/>
      <c r="P55" s="566"/>
      <c r="Q55" s="566"/>
      <c r="R55" s="566"/>
      <c r="S55" s="566"/>
      <c r="T55" s="566"/>
      <c r="U55" s="566"/>
      <c r="V55" s="566"/>
      <c r="W55" s="566"/>
      <c r="X55" s="566"/>
      <c r="Y55" s="566"/>
      <c r="Z55" s="566"/>
      <c r="AA55" s="566"/>
      <c r="AB55" s="566"/>
      <c r="AC55" s="566"/>
      <c r="AD55" s="566"/>
      <c r="AE55" s="566"/>
      <c r="AF55" s="566"/>
      <c r="AG55" s="566"/>
      <c r="AH55" s="566"/>
      <c r="AI55" s="566"/>
      <c r="AJ55" s="211"/>
      <c r="AL55" s="212"/>
      <c r="AM55" s="212"/>
      <c r="AN55" s="212"/>
      <c r="AU55" s="96"/>
    </row>
    <row r="56" spans="1:61" s="91" customFormat="1" ht="15" customHeight="1">
      <c r="A56" s="97"/>
      <c r="B56" s="205"/>
      <c r="C56" s="206" t="b">
        <f>FALSE()</f>
        <v>0</v>
      </c>
      <c r="D56" s="207" t="s">
        <v>139</v>
      </c>
      <c r="E56" s="208"/>
      <c r="F56" s="208" t="s">
        <v>140</v>
      </c>
      <c r="G56" s="567"/>
      <c r="H56" s="567"/>
      <c r="I56" s="567"/>
      <c r="J56" s="567"/>
      <c r="K56" s="567"/>
      <c r="L56" s="567"/>
      <c r="M56" s="567"/>
      <c r="N56" s="567"/>
      <c r="O56" s="567"/>
      <c r="P56" s="567"/>
      <c r="Q56" s="567"/>
      <c r="R56" s="567"/>
      <c r="S56" s="567"/>
      <c r="T56" s="567"/>
      <c r="U56" s="567"/>
      <c r="V56" s="567"/>
      <c r="W56" s="567"/>
      <c r="X56" s="567"/>
      <c r="Y56" s="567"/>
      <c r="Z56" s="567"/>
      <c r="AA56" s="567"/>
      <c r="AB56" s="567"/>
      <c r="AC56" s="567"/>
      <c r="AD56" s="567"/>
      <c r="AE56" s="567"/>
      <c r="AF56" s="567"/>
      <c r="AG56" s="567"/>
      <c r="AH56" s="567"/>
      <c r="AI56" s="213" t="s">
        <v>141</v>
      </c>
      <c r="AJ56" s="98"/>
      <c r="AU56" s="96"/>
    </row>
    <row r="57" spans="1:61" s="91" customFormat="1" ht="6" customHeight="1">
      <c r="A57" s="97"/>
      <c r="B57" s="214"/>
      <c r="C57" s="215"/>
      <c r="D57" s="216"/>
      <c r="E57" s="215"/>
      <c r="F57" s="215"/>
      <c r="G57" s="216"/>
      <c r="H57" s="216"/>
      <c r="I57" s="216"/>
      <c r="J57" s="216"/>
      <c r="K57" s="216"/>
      <c r="L57" s="216"/>
      <c r="M57" s="216"/>
      <c r="N57" s="216"/>
      <c r="O57" s="216"/>
      <c r="P57" s="216"/>
      <c r="Q57" s="216"/>
      <c r="R57" s="216"/>
      <c r="S57" s="216"/>
      <c r="T57" s="216"/>
      <c r="U57" s="216"/>
      <c r="V57" s="216"/>
      <c r="W57" s="216"/>
      <c r="X57" s="216"/>
      <c r="Y57" s="216"/>
      <c r="Z57" s="216"/>
      <c r="AA57" s="216"/>
      <c r="AB57" s="216"/>
      <c r="AC57" s="216"/>
      <c r="AD57" s="216"/>
      <c r="AE57" s="216"/>
      <c r="AF57" s="216"/>
      <c r="AG57" s="216"/>
      <c r="AH57" s="216"/>
      <c r="AI57" s="217"/>
      <c r="AJ57" s="218"/>
      <c r="AU57" s="96"/>
    </row>
    <row r="58" spans="1:61" s="91" customFormat="1" ht="6" customHeight="1">
      <c r="A58" s="97"/>
      <c r="B58" s="97"/>
      <c r="C58" s="97"/>
      <c r="D58" s="164"/>
      <c r="E58" s="97"/>
      <c r="F58" s="97"/>
      <c r="G58" s="164"/>
      <c r="H58" s="164"/>
      <c r="I58" s="164"/>
      <c r="J58" s="164"/>
      <c r="K58" s="164"/>
      <c r="L58" s="164"/>
      <c r="M58" s="164"/>
      <c r="N58" s="164"/>
      <c r="O58" s="164"/>
      <c r="P58" s="164"/>
      <c r="Q58" s="164"/>
      <c r="R58" s="164"/>
      <c r="S58" s="164"/>
      <c r="T58" s="164"/>
      <c r="U58" s="164"/>
      <c r="V58" s="164"/>
      <c r="W58" s="164"/>
      <c r="X58" s="164"/>
      <c r="Y58" s="164"/>
      <c r="Z58" s="164"/>
      <c r="AA58" s="164"/>
      <c r="AB58" s="164"/>
      <c r="AC58" s="164"/>
      <c r="AD58" s="164"/>
      <c r="AE58" s="164"/>
      <c r="AF58" s="164"/>
      <c r="AG58" s="164"/>
      <c r="AH58" s="164"/>
      <c r="AI58" s="164"/>
      <c r="AJ58" s="98"/>
      <c r="AU58" s="96"/>
    </row>
    <row r="59" spans="1:61" ht="4.5" customHeight="1">
      <c r="A59" s="219"/>
      <c r="B59" s="220"/>
      <c r="C59" s="220"/>
      <c r="D59" s="220"/>
      <c r="E59" s="220"/>
      <c r="F59" s="220"/>
      <c r="G59" s="220"/>
      <c r="H59" s="220"/>
      <c r="I59" s="220"/>
      <c r="J59" s="220"/>
      <c r="K59" s="220"/>
      <c r="L59" s="220"/>
      <c r="M59" s="220"/>
      <c r="N59" s="220"/>
      <c r="O59" s="220"/>
      <c r="P59" s="220"/>
      <c r="Q59" s="220"/>
      <c r="R59" s="220"/>
      <c r="S59" s="220"/>
      <c r="T59" s="220"/>
      <c r="U59" s="220"/>
      <c r="V59" s="220"/>
      <c r="W59" s="220"/>
      <c r="X59" s="220"/>
      <c r="Y59" s="220"/>
      <c r="Z59" s="220"/>
      <c r="AA59" s="220"/>
      <c r="AB59" s="220"/>
      <c r="AC59" s="220"/>
      <c r="AD59" s="220"/>
      <c r="AE59" s="220"/>
      <c r="AF59" s="220"/>
      <c r="AG59" s="220"/>
      <c r="AH59" s="220"/>
      <c r="AI59" s="220"/>
      <c r="AJ59" s="220"/>
      <c r="AU59" s="122"/>
    </row>
    <row r="60" spans="1:61" ht="21" customHeight="1">
      <c r="A60" s="221" t="s">
        <v>142</v>
      </c>
      <c r="B60" s="568" t="s">
        <v>143</v>
      </c>
      <c r="C60" s="568"/>
      <c r="D60" s="568"/>
      <c r="E60" s="568"/>
      <c r="F60" s="568"/>
      <c r="G60" s="568"/>
      <c r="H60" s="568"/>
      <c r="I60" s="568"/>
      <c r="J60" s="568"/>
      <c r="K60" s="568"/>
      <c r="L60" s="568"/>
      <c r="M60" s="568"/>
      <c r="N60" s="568"/>
      <c r="O60" s="568"/>
      <c r="P60" s="568"/>
      <c r="Q60" s="568"/>
      <c r="R60" s="568"/>
      <c r="S60" s="568"/>
      <c r="T60" s="568"/>
      <c r="U60" s="568"/>
      <c r="V60" s="568"/>
      <c r="W60" s="568"/>
      <c r="X60" s="568"/>
      <c r="Y60" s="568"/>
      <c r="Z60" s="222"/>
      <c r="AA60" s="222"/>
      <c r="AB60" s="223"/>
      <c r="AC60" s="224"/>
      <c r="AD60" s="224"/>
      <c r="AE60" s="225"/>
      <c r="AF60" s="226"/>
      <c r="AG60" s="226"/>
      <c r="AH60" s="226"/>
      <c r="AI60" s="226"/>
      <c r="AJ60" s="227"/>
      <c r="AK60" s="145"/>
      <c r="AT60" s="122"/>
    </row>
    <row r="61" spans="1:61" ht="21" customHeight="1">
      <c r="A61" s="228"/>
      <c r="B61" s="556" t="s">
        <v>144</v>
      </c>
      <c r="C61" s="556"/>
      <c r="D61" s="556"/>
      <c r="E61" s="556"/>
      <c r="F61" s="556"/>
      <c r="G61" s="556"/>
      <c r="H61" s="556"/>
      <c r="I61" s="556"/>
      <c r="J61" s="556"/>
      <c r="K61" s="556"/>
      <c r="L61" s="556"/>
      <c r="M61" s="557">
        <f>'別紙様式3-3'!V16</f>
        <v>0</v>
      </c>
      <c r="N61" s="557"/>
      <c r="O61" s="557"/>
      <c r="P61" s="557"/>
      <c r="Q61" s="557"/>
      <c r="R61" s="557"/>
      <c r="S61" s="557"/>
      <c r="T61" s="229" t="s">
        <v>97</v>
      </c>
      <c r="U61" s="230"/>
      <c r="V61" s="231"/>
      <c r="W61" s="231"/>
      <c r="X61" s="232"/>
      <c r="Y61" s="233"/>
      <c r="Z61" s="558" t="s">
        <v>118</v>
      </c>
      <c r="AA61" s="559" t="str">
        <f>IF(V62=0,"",IF(V62&gt;=200/3,"○","×"))</f>
        <v/>
      </c>
      <c r="AB61" s="569" t="s">
        <v>145</v>
      </c>
      <c r="AC61" s="224"/>
      <c r="AD61" s="224"/>
      <c r="AE61" s="225"/>
      <c r="AF61" s="224"/>
      <c r="AG61" s="224"/>
      <c r="AH61" s="224"/>
      <c r="AI61" s="234"/>
      <c r="AJ61" s="235"/>
      <c r="AR61" s="122"/>
    </row>
    <row r="62" spans="1:61" ht="21" customHeight="1">
      <c r="A62" s="228"/>
      <c r="B62" s="236"/>
      <c r="C62" s="237"/>
      <c r="D62" s="237"/>
      <c r="E62" s="237"/>
      <c r="F62" s="560" t="s">
        <v>146</v>
      </c>
      <c r="G62" s="560"/>
      <c r="H62" s="560"/>
      <c r="I62" s="560"/>
      <c r="J62" s="560"/>
      <c r="K62" s="560"/>
      <c r="L62" s="560"/>
      <c r="M62" s="561">
        <f>'別紙様式3-3'!W16</f>
        <v>0</v>
      </c>
      <c r="N62" s="561"/>
      <c r="O62" s="561"/>
      <c r="P62" s="561"/>
      <c r="Q62" s="561"/>
      <c r="R62" s="561"/>
      <c r="S62" s="561"/>
      <c r="T62" s="238" t="s">
        <v>97</v>
      </c>
      <c r="U62" s="239" t="s">
        <v>140</v>
      </c>
      <c r="V62" s="562">
        <f>IFERROR(M62/M61*100,0)</f>
        <v>0</v>
      </c>
      <c r="W62" s="562"/>
      <c r="X62" s="224" t="s">
        <v>141</v>
      </c>
      <c r="Y62" s="240" t="s">
        <v>147</v>
      </c>
      <c r="Z62" s="558"/>
      <c r="AA62" s="559"/>
      <c r="AB62" s="569"/>
      <c r="AC62" s="224"/>
      <c r="AD62" s="224"/>
      <c r="AE62" s="225"/>
      <c r="AF62" s="224"/>
      <c r="AG62" s="224"/>
      <c r="AH62" s="224"/>
      <c r="AI62" s="234"/>
      <c r="AJ62" s="235"/>
      <c r="AR62" s="122"/>
    </row>
    <row r="63" spans="1:61" ht="21" customHeight="1">
      <c r="A63" s="228"/>
      <c r="B63" s="236"/>
      <c r="C63" s="237"/>
      <c r="D63" s="237"/>
      <c r="E63" s="237"/>
      <c r="F63" s="560"/>
      <c r="G63" s="560"/>
      <c r="H63" s="560"/>
      <c r="I63" s="560"/>
      <c r="J63" s="560"/>
      <c r="K63" s="560"/>
      <c r="L63" s="560"/>
      <c r="M63" s="563" t="s">
        <v>148</v>
      </c>
      <c r="N63" s="563"/>
      <c r="O63" s="563"/>
      <c r="P63" s="564" t="e">
        <f>M62/AF67</f>
        <v>#VALUE!</v>
      </c>
      <c r="Q63" s="564"/>
      <c r="R63" s="564"/>
      <c r="S63" s="564"/>
      <c r="T63" s="241" t="s">
        <v>149</v>
      </c>
      <c r="U63" s="239"/>
      <c r="V63" s="570"/>
      <c r="W63" s="570"/>
      <c r="X63" s="224"/>
      <c r="Y63" s="240"/>
      <c r="Z63" s="558"/>
      <c r="AA63" s="559"/>
      <c r="AB63" s="569"/>
      <c r="AC63" s="224"/>
      <c r="AD63" s="224"/>
      <c r="AE63" s="242"/>
      <c r="AF63" s="224"/>
      <c r="AG63" s="224"/>
      <c r="AH63" s="224"/>
      <c r="AI63" s="224"/>
      <c r="AJ63" s="224"/>
      <c r="AK63" s="224"/>
      <c r="AL63" s="224"/>
      <c r="AM63" s="224"/>
      <c r="AN63" s="555" t="s">
        <v>150</v>
      </c>
      <c r="AO63" s="555"/>
      <c r="AP63" s="555"/>
      <c r="AQ63" s="555"/>
      <c r="AR63" s="555"/>
      <c r="AS63" s="555"/>
      <c r="AT63" s="555"/>
      <c r="AU63" s="555"/>
      <c r="AW63" s="122"/>
    </row>
    <row r="64" spans="1:61" ht="21" customHeight="1">
      <c r="A64" s="228"/>
      <c r="B64" s="556" t="s">
        <v>151</v>
      </c>
      <c r="C64" s="556"/>
      <c r="D64" s="556"/>
      <c r="E64" s="556"/>
      <c r="F64" s="556"/>
      <c r="G64" s="556"/>
      <c r="H64" s="556"/>
      <c r="I64" s="556"/>
      <c r="J64" s="556"/>
      <c r="K64" s="556"/>
      <c r="L64" s="556"/>
      <c r="M64" s="557">
        <f>'別紙様式3-3'!X16</f>
        <v>0</v>
      </c>
      <c r="N64" s="557"/>
      <c r="O64" s="557"/>
      <c r="P64" s="557"/>
      <c r="Q64" s="557"/>
      <c r="R64" s="557"/>
      <c r="S64" s="557"/>
      <c r="T64" s="229" t="s">
        <v>97</v>
      </c>
      <c r="U64" s="230"/>
      <c r="V64" s="231"/>
      <c r="W64" s="231"/>
      <c r="X64" s="232"/>
      <c r="Y64" s="233"/>
      <c r="Z64" s="558" t="s">
        <v>118</v>
      </c>
      <c r="AA64" s="559" t="str">
        <f>IF(V65=0,"",IF(V65&gt;=200/3,"○","×"))</f>
        <v/>
      </c>
      <c r="AB64" s="569"/>
      <c r="AC64" s="224"/>
      <c r="AD64" s="224"/>
      <c r="AE64" s="225"/>
      <c r="AF64" s="224"/>
      <c r="AG64" s="224"/>
      <c r="AH64" s="224"/>
      <c r="AI64" s="224"/>
      <c r="AJ64" s="224"/>
      <c r="AK64" s="224"/>
      <c r="AL64" s="224"/>
      <c r="AM64" s="224"/>
      <c r="AN64" s="555"/>
      <c r="AO64" s="555"/>
      <c r="AP64" s="555"/>
      <c r="AQ64" s="555"/>
      <c r="AR64" s="555"/>
      <c r="AS64" s="555"/>
      <c r="AT64" s="555"/>
      <c r="AU64" s="555"/>
      <c r="AW64" s="122"/>
    </row>
    <row r="65" spans="1:47" ht="21" customHeight="1">
      <c r="A65" s="228"/>
      <c r="B65" s="236"/>
      <c r="C65" s="237"/>
      <c r="D65" s="237"/>
      <c r="E65" s="237"/>
      <c r="F65" s="560" t="s">
        <v>152</v>
      </c>
      <c r="G65" s="560"/>
      <c r="H65" s="560"/>
      <c r="I65" s="560"/>
      <c r="J65" s="560"/>
      <c r="K65" s="560"/>
      <c r="L65" s="560"/>
      <c r="M65" s="561">
        <f>'別紙様式3-3'!Y16</f>
        <v>0</v>
      </c>
      <c r="N65" s="561"/>
      <c r="O65" s="561"/>
      <c r="P65" s="561"/>
      <c r="Q65" s="561"/>
      <c r="R65" s="561"/>
      <c r="S65" s="561"/>
      <c r="T65" s="238" t="s">
        <v>97</v>
      </c>
      <c r="U65" s="239" t="s">
        <v>140</v>
      </c>
      <c r="V65" s="562">
        <f>IFERROR(M65/M64*100,0)</f>
        <v>0</v>
      </c>
      <c r="W65" s="562"/>
      <c r="X65" s="224" t="s">
        <v>141</v>
      </c>
      <c r="Y65" s="240" t="s">
        <v>147</v>
      </c>
      <c r="Z65" s="558"/>
      <c r="AA65" s="559"/>
      <c r="AB65" s="569"/>
      <c r="AC65" s="224"/>
      <c r="AD65" s="224"/>
      <c r="AE65" s="225"/>
      <c r="AF65" s="224"/>
      <c r="AG65" s="224"/>
      <c r="AH65" s="224"/>
      <c r="AI65" s="224"/>
      <c r="AJ65" s="224"/>
      <c r="AK65" s="243"/>
      <c r="AL65" s="243"/>
      <c r="AM65" s="243"/>
      <c r="AN65" s="243"/>
      <c r="AO65" s="243"/>
      <c r="AP65" s="243"/>
      <c r="AQ65" s="243"/>
      <c r="AR65" s="243"/>
      <c r="AT65" s="122"/>
    </row>
    <row r="66" spans="1:47" ht="21" customHeight="1">
      <c r="A66" s="228"/>
      <c r="B66" s="244"/>
      <c r="C66" s="245"/>
      <c r="D66" s="245"/>
      <c r="E66" s="245"/>
      <c r="F66" s="560"/>
      <c r="G66" s="560"/>
      <c r="H66" s="560"/>
      <c r="I66" s="560"/>
      <c r="J66" s="560"/>
      <c r="K66" s="560"/>
      <c r="L66" s="560"/>
      <c r="M66" s="563" t="s">
        <v>148</v>
      </c>
      <c r="N66" s="563"/>
      <c r="O66" s="563"/>
      <c r="P66" s="564" t="e">
        <f>M65/AF67</f>
        <v>#VALUE!</v>
      </c>
      <c r="Q66" s="564"/>
      <c r="R66" s="564"/>
      <c r="S66" s="564"/>
      <c r="T66" s="241" t="s">
        <v>149</v>
      </c>
      <c r="U66" s="246"/>
      <c r="V66" s="565"/>
      <c r="W66" s="565"/>
      <c r="X66" s="223"/>
      <c r="Y66" s="247"/>
      <c r="Z66" s="558"/>
      <c r="AA66" s="559"/>
      <c r="AB66" s="569"/>
      <c r="AC66" s="234"/>
      <c r="AD66" s="234"/>
      <c r="AE66" s="234"/>
      <c r="AF66" s="234"/>
      <c r="AG66" s="234"/>
      <c r="AH66" s="234"/>
      <c r="AI66" s="234"/>
      <c r="AJ66" s="235"/>
      <c r="AR66" s="122"/>
    </row>
    <row r="67" spans="1:47" s="91" customFormat="1" ht="21" customHeight="1">
      <c r="A67" s="248"/>
      <c r="B67" s="551" t="s">
        <v>153</v>
      </c>
      <c r="C67" s="551"/>
      <c r="D67" s="551"/>
      <c r="E67" s="551"/>
      <c r="F67" s="551"/>
      <c r="G67" s="551"/>
      <c r="H67" s="551"/>
      <c r="I67" s="551"/>
      <c r="J67" s="551"/>
      <c r="K67" s="551"/>
      <c r="L67" s="551"/>
      <c r="M67" s="552" t="s">
        <v>95</v>
      </c>
      <c r="N67" s="552"/>
      <c r="O67" s="553"/>
      <c r="P67" s="553"/>
      <c r="Q67" s="249" t="s">
        <v>154</v>
      </c>
      <c r="R67" s="553"/>
      <c r="S67" s="553"/>
      <c r="T67" s="249" t="s">
        <v>155</v>
      </c>
      <c r="U67" s="554" t="s">
        <v>156</v>
      </c>
      <c r="V67" s="554"/>
      <c r="W67" s="554" t="s">
        <v>95</v>
      </c>
      <c r="X67" s="554"/>
      <c r="Y67" s="553"/>
      <c r="Z67" s="553"/>
      <c r="AA67" s="249" t="s">
        <v>154</v>
      </c>
      <c r="AB67" s="553"/>
      <c r="AC67" s="553"/>
      <c r="AD67" s="249" t="s">
        <v>155</v>
      </c>
      <c r="AE67" s="249" t="s">
        <v>157</v>
      </c>
      <c r="AF67" s="249" t="str">
        <f>IF(O67&gt;=1,(Y67*12+AB67)-(O67*12+R67)+1,"")</f>
        <v/>
      </c>
      <c r="AG67" s="554" t="s">
        <v>158</v>
      </c>
      <c r="AH67" s="554"/>
      <c r="AI67" s="250" t="s">
        <v>159</v>
      </c>
      <c r="AJ67" s="145"/>
    </row>
    <row r="68" spans="1:47" ht="6" customHeight="1">
      <c r="A68" s="228"/>
      <c r="B68" s="251"/>
      <c r="C68" s="251"/>
      <c r="D68" s="251"/>
      <c r="E68" s="251"/>
      <c r="F68" s="252"/>
      <c r="G68" s="252"/>
      <c r="H68" s="252"/>
      <c r="I68" s="252"/>
      <c r="J68" s="252"/>
      <c r="K68" s="252"/>
      <c r="L68" s="252"/>
      <c r="M68" s="253"/>
      <c r="N68" s="253"/>
      <c r="O68" s="253"/>
      <c r="P68" s="254"/>
      <c r="Q68" s="254"/>
      <c r="R68" s="254"/>
      <c r="S68" s="254"/>
      <c r="T68" s="255"/>
      <c r="U68" s="256"/>
      <c r="V68" s="257"/>
      <c r="W68" s="257"/>
      <c r="X68" s="224"/>
      <c r="Y68" s="224"/>
      <c r="Z68" s="258"/>
      <c r="AA68" s="259"/>
      <c r="AB68" s="260"/>
      <c r="AC68" s="234"/>
      <c r="AD68" s="234"/>
      <c r="AE68" s="234"/>
      <c r="AF68" s="234"/>
      <c r="AG68" s="234"/>
      <c r="AH68" s="234"/>
      <c r="AI68" s="234"/>
      <c r="AJ68" s="235"/>
      <c r="AR68" s="122"/>
    </row>
    <row r="69" spans="1:47" s="91" customFormat="1" ht="13.5" customHeight="1">
      <c r="A69" s="134" t="s">
        <v>160</v>
      </c>
      <c r="B69" s="261"/>
      <c r="C69" s="261"/>
      <c r="D69" s="261"/>
      <c r="E69" s="261"/>
      <c r="F69" s="261"/>
      <c r="G69" s="261"/>
      <c r="H69" s="261"/>
      <c r="I69" s="261"/>
      <c r="J69" s="261"/>
      <c r="K69" s="261"/>
      <c r="L69" s="261"/>
      <c r="M69" s="261"/>
      <c r="N69" s="261"/>
      <c r="O69" s="261"/>
      <c r="P69" s="261"/>
      <c r="Q69" s="261"/>
      <c r="R69" s="261"/>
      <c r="S69" s="261"/>
      <c r="T69" s="261"/>
      <c r="U69" s="261"/>
      <c r="V69" s="261"/>
      <c r="W69" s="261"/>
      <c r="X69" s="261"/>
      <c r="Y69" s="261"/>
      <c r="Z69" s="261"/>
      <c r="AA69" s="261"/>
      <c r="AB69" s="261"/>
      <c r="AC69" s="261"/>
      <c r="AD69" s="261"/>
      <c r="AE69" s="261"/>
      <c r="AF69" s="261"/>
      <c r="AG69" s="261"/>
      <c r="AH69" s="261"/>
      <c r="AI69" s="261"/>
      <c r="AJ69" s="262"/>
    </row>
    <row r="70" spans="1:47" s="91" customFormat="1" ht="12.75" customHeight="1">
      <c r="A70" s="162" t="s">
        <v>105</v>
      </c>
      <c r="B70" s="545" t="s">
        <v>161</v>
      </c>
      <c r="C70" s="545"/>
      <c r="D70" s="545"/>
      <c r="E70" s="545"/>
      <c r="F70" s="545"/>
      <c r="G70" s="545"/>
      <c r="H70" s="545"/>
      <c r="I70" s="545"/>
      <c r="J70" s="545"/>
      <c r="K70" s="545"/>
      <c r="L70" s="545"/>
      <c r="M70" s="545"/>
      <c r="N70" s="545"/>
      <c r="O70" s="545"/>
      <c r="P70" s="545"/>
      <c r="Q70" s="545"/>
      <c r="R70" s="545"/>
      <c r="S70" s="545"/>
      <c r="T70" s="545"/>
      <c r="U70" s="545"/>
      <c r="V70" s="545"/>
      <c r="W70" s="545"/>
      <c r="X70" s="545"/>
      <c r="Y70" s="545"/>
      <c r="Z70" s="545"/>
      <c r="AA70" s="545"/>
      <c r="AB70" s="545"/>
      <c r="AC70" s="545"/>
      <c r="AD70" s="545"/>
      <c r="AE70" s="545"/>
      <c r="AF70" s="545"/>
      <c r="AG70" s="545"/>
      <c r="AH70" s="545"/>
      <c r="AI70" s="545"/>
      <c r="AJ70" s="545"/>
    </row>
    <row r="71" spans="1:47" s="91" customFormat="1" ht="9.75" customHeight="1">
      <c r="A71" s="162"/>
      <c r="B71" s="263"/>
      <c r="C71" s="263"/>
      <c r="D71" s="263"/>
      <c r="E71" s="263"/>
      <c r="F71" s="263"/>
      <c r="G71" s="263"/>
      <c r="H71" s="263"/>
      <c r="I71" s="263"/>
      <c r="J71" s="263"/>
      <c r="K71" s="263"/>
      <c r="L71" s="263"/>
      <c r="M71" s="263"/>
      <c r="N71" s="263"/>
      <c r="O71" s="263"/>
      <c r="P71" s="263"/>
      <c r="Q71" s="263"/>
      <c r="R71" s="263"/>
      <c r="S71" s="263"/>
      <c r="T71" s="263"/>
      <c r="U71" s="263"/>
      <c r="V71" s="263"/>
      <c r="W71" s="263"/>
      <c r="X71" s="263"/>
      <c r="Y71" s="263"/>
      <c r="Z71" s="263"/>
      <c r="AA71" s="263"/>
      <c r="AB71" s="263"/>
      <c r="AC71" s="263"/>
      <c r="AD71" s="263"/>
      <c r="AE71" s="263"/>
      <c r="AF71" s="263"/>
      <c r="AG71" s="263"/>
      <c r="AH71" s="263"/>
      <c r="AI71" s="263"/>
      <c r="AJ71" s="263"/>
    </row>
    <row r="72" spans="1:47" ht="15" customHeight="1">
      <c r="A72" s="264" t="s">
        <v>162</v>
      </c>
      <c r="B72" s="264" t="s">
        <v>163</v>
      </c>
      <c r="C72" s="264"/>
      <c r="D72" s="264"/>
      <c r="E72" s="264"/>
      <c r="F72" s="264"/>
      <c r="G72" s="264"/>
      <c r="H72" s="264"/>
      <c r="I72" s="264"/>
      <c r="J72" s="264"/>
      <c r="K72" s="264"/>
      <c r="L72" s="264"/>
      <c r="M72" s="264"/>
      <c r="N72" s="264"/>
      <c r="O72" s="264"/>
      <c r="P72" s="264"/>
      <c r="Q72" s="220"/>
      <c r="R72" s="220"/>
      <c r="S72" s="220"/>
      <c r="T72" s="220"/>
      <c r="U72" s="220"/>
      <c r="V72" s="220"/>
      <c r="W72" s="220"/>
      <c r="X72" s="220"/>
      <c r="Y72" s="220"/>
      <c r="Z72" s="220"/>
      <c r="AA72" s="220"/>
      <c r="AB72" s="220"/>
      <c r="AC72" s="220"/>
      <c r="AD72" s="220"/>
      <c r="AE72" s="220"/>
      <c r="AF72" s="220"/>
      <c r="AG72" s="220"/>
      <c r="AH72" s="163"/>
      <c r="AI72" s="265"/>
      <c r="AJ72" s="220"/>
      <c r="AU72" s="122"/>
    </row>
    <row r="73" spans="1:47" ht="65.25" customHeight="1">
      <c r="A73" s="546" t="s">
        <v>164</v>
      </c>
      <c r="B73" s="546"/>
      <c r="C73" s="546"/>
      <c r="D73" s="546"/>
      <c r="E73" s="546"/>
      <c r="F73" s="546"/>
      <c r="G73" s="546"/>
      <c r="H73" s="546"/>
      <c r="I73" s="546"/>
      <c r="J73" s="546"/>
      <c r="K73" s="546"/>
      <c r="L73" s="546"/>
      <c r="M73" s="546"/>
      <c r="N73" s="546"/>
      <c r="O73" s="546"/>
      <c r="P73" s="546"/>
      <c r="Q73" s="546"/>
      <c r="R73" s="546"/>
      <c r="S73" s="546"/>
      <c r="T73" s="546"/>
      <c r="U73" s="546"/>
      <c r="V73" s="546"/>
      <c r="W73" s="546"/>
      <c r="X73" s="546"/>
      <c r="Y73" s="546"/>
      <c r="Z73" s="546"/>
      <c r="AA73" s="546"/>
      <c r="AB73" s="546"/>
      <c r="AC73" s="546"/>
      <c r="AD73" s="546"/>
      <c r="AE73" s="546"/>
      <c r="AF73" s="546"/>
      <c r="AG73" s="546"/>
      <c r="AH73" s="546"/>
      <c r="AI73" s="546"/>
      <c r="AJ73" s="546"/>
      <c r="AK73" s="546"/>
      <c r="AU73" s="122"/>
    </row>
    <row r="74" spans="1:47" ht="7.5" customHeight="1">
      <c r="A74" s="266"/>
      <c r="B74" s="266"/>
      <c r="C74" s="266"/>
      <c r="D74" s="266"/>
      <c r="E74" s="267"/>
      <c r="F74" s="267"/>
      <c r="G74" s="267"/>
      <c r="H74" s="267"/>
      <c r="I74" s="267"/>
      <c r="J74" s="267"/>
      <c r="K74" s="267"/>
      <c r="L74" s="267"/>
      <c r="M74" s="267"/>
      <c r="N74" s="267"/>
      <c r="O74" s="267"/>
      <c r="P74" s="267"/>
      <c r="Q74" s="267"/>
      <c r="R74" s="267"/>
      <c r="S74" s="267"/>
      <c r="T74" s="267"/>
      <c r="U74" s="267"/>
      <c r="V74" s="267"/>
      <c r="W74" s="267"/>
      <c r="X74" s="267"/>
      <c r="Y74" s="267"/>
      <c r="Z74" s="267"/>
      <c r="AA74" s="267"/>
      <c r="AB74" s="267"/>
      <c r="AC74" s="267"/>
      <c r="AD74" s="267"/>
      <c r="AE74" s="267"/>
      <c r="AF74" s="267"/>
      <c r="AG74" s="267"/>
      <c r="AH74" s="267"/>
      <c r="AI74" s="267"/>
      <c r="AJ74" s="268"/>
      <c r="AK74" s="269"/>
      <c r="AU74" s="122"/>
    </row>
    <row r="75" spans="1:47" ht="15" customHeight="1">
      <c r="A75" s="547" t="s">
        <v>165</v>
      </c>
      <c r="B75" s="547"/>
      <c r="C75" s="547"/>
      <c r="D75" s="547"/>
      <c r="E75" s="548" t="s">
        <v>166</v>
      </c>
      <c r="F75" s="548"/>
      <c r="G75" s="548"/>
      <c r="H75" s="548"/>
      <c r="I75" s="548"/>
      <c r="J75" s="548"/>
      <c r="K75" s="548"/>
      <c r="L75" s="548"/>
      <c r="M75" s="548"/>
      <c r="N75" s="548"/>
      <c r="O75" s="548"/>
      <c r="P75" s="548"/>
      <c r="Q75" s="548"/>
      <c r="R75" s="548"/>
      <c r="S75" s="548"/>
      <c r="T75" s="548"/>
      <c r="U75" s="548"/>
      <c r="V75" s="548"/>
      <c r="W75" s="548"/>
      <c r="X75" s="548"/>
      <c r="Y75" s="548"/>
      <c r="Z75" s="548"/>
      <c r="AA75" s="548"/>
      <c r="AB75" s="548"/>
      <c r="AC75" s="548"/>
      <c r="AD75" s="548"/>
      <c r="AE75" s="548"/>
      <c r="AF75" s="548"/>
      <c r="AG75" s="548"/>
      <c r="AH75" s="548"/>
      <c r="AI75" s="548"/>
      <c r="AJ75" s="548"/>
      <c r="AK75" s="548"/>
      <c r="AU75" s="122"/>
    </row>
    <row r="76" spans="1:47" s="271" customFormat="1" ht="14.25" customHeight="1">
      <c r="A76" s="530" t="s">
        <v>167</v>
      </c>
      <c r="B76" s="530"/>
      <c r="C76" s="530"/>
      <c r="D76" s="530"/>
      <c r="E76" s="270"/>
      <c r="F76" s="549" t="s">
        <v>168</v>
      </c>
      <c r="G76" s="549"/>
      <c r="H76" s="549"/>
      <c r="I76" s="549"/>
      <c r="J76" s="549"/>
      <c r="K76" s="549"/>
      <c r="L76" s="549"/>
      <c r="M76" s="549"/>
      <c r="N76" s="549"/>
      <c r="O76" s="549"/>
      <c r="P76" s="549"/>
      <c r="Q76" s="549"/>
      <c r="R76" s="549"/>
      <c r="S76" s="549"/>
      <c r="T76" s="549"/>
      <c r="U76" s="549"/>
      <c r="V76" s="549"/>
      <c r="W76" s="549"/>
      <c r="X76" s="549"/>
      <c r="Y76" s="549"/>
      <c r="Z76" s="549"/>
      <c r="AA76" s="549"/>
      <c r="AB76" s="549"/>
      <c r="AC76" s="549"/>
      <c r="AD76" s="549"/>
      <c r="AE76" s="549"/>
      <c r="AF76" s="549"/>
      <c r="AG76" s="549"/>
      <c r="AH76" s="549"/>
      <c r="AI76" s="549"/>
      <c r="AJ76" s="549"/>
      <c r="AK76" s="549"/>
    </row>
    <row r="77" spans="1:47" s="271" customFormat="1" ht="13.5" customHeight="1">
      <c r="A77" s="530"/>
      <c r="B77" s="530"/>
      <c r="C77" s="530"/>
      <c r="D77" s="530"/>
      <c r="E77" s="272"/>
      <c r="F77" s="542" t="s">
        <v>169</v>
      </c>
      <c r="G77" s="542"/>
      <c r="H77" s="542"/>
      <c r="I77" s="542"/>
      <c r="J77" s="542"/>
      <c r="K77" s="542"/>
      <c r="L77" s="542"/>
      <c r="M77" s="542"/>
      <c r="N77" s="542"/>
      <c r="O77" s="542"/>
      <c r="P77" s="542"/>
      <c r="Q77" s="542"/>
      <c r="R77" s="542"/>
      <c r="S77" s="542"/>
      <c r="T77" s="542"/>
      <c r="U77" s="542"/>
      <c r="V77" s="542"/>
      <c r="W77" s="542"/>
      <c r="X77" s="542"/>
      <c r="Y77" s="542"/>
      <c r="Z77" s="542"/>
      <c r="AA77" s="542"/>
      <c r="AB77" s="542"/>
      <c r="AC77" s="542"/>
      <c r="AD77" s="542"/>
      <c r="AE77" s="542"/>
      <c r="AF77" s="542"/>
      <c r="AG77" s="542"/>
      <c r="AH77" s="542"/>
      <c r="AI77" s="542"/>
      <c r="AJ77" s="273"/>
      <c r="AK77" s="274"/>
      <c r="AL77" s="269"/>
    </row>
    <row r="78" spans="1:47" s="271" customFormat="1" ht="13.5" customHeight="1">
      <c r="A78" s="530"/>
      <c r="B78" s="530"/>
      <c r="C78" s="530"/>
      <c r="D78" s="530"/>
      <c r="E78" s="272"/>
      <c r="F78" s="542" t="s">
        <v>170</v>
      </c>
      <c r="G78" s="542"/>
      <c r="H78" s="542"/>
      <c r="I78" s="542"/>
      <c r="J78" s="542"/>
      <c r="K78" s="542"/>
      <c r="L78" s="542"/>
      <c r="M78" s="542"/>
      <c r="N78" s="542"/>
      <c r="O78" s="542"/>
      <c r="P78" s="542"/>
      <c r="Q78" s="542"/>
      <c r="R78" s="542"/>
      <c r="S78" s="542"/>
      <c r="T78" s="542"/>
      <c r="U78" s="542"/>
      <c r="V78" s="542"/>
      <c r="W78" s="542"/>
      <c r="X78" s="542"/>
      <c r="Y78" s="542"/>
      <c r="Z78" s="542"/>
      <c r="AA78" s="542"/>
      <c r="AB78" s="542"/>
      <c r="AC78" s="542"/>
      <c r="AD78" s="542"/>
      <c r="AE78" s="542"/>
      <c r="AF78" s="542"/>
      <c r="AG78" s="542"/>
      <c r="AH78" s="542"/>
      <c r="AI78" s="542"/>
      <c r="AJ78" s="273"/>
      <c r="AK78" s="274"/>
      <c r="AL78" s="269"/>
    </row>
    <row r="79" spans="1:47" s="271" customFormat="1" ht="13.5" customHeight="1">
      <c r="A79" s="530"/>
      <c r="B79" s="530"/>
      <c r="C79" s="530"/>
      <c r="D79" s="530"/>
      <c r="E79" s="275"/>
      <c r="F79" s="550" t="s">
        <v>171</v>
      </c>
      <c r="G79" s="550"/>
      <c r="H79" s="550"/>
      <c r="I79" s="550"/>
      <c r="J79" s="550"/>
      <c r="K79" s="550"/>
      <c r="L79" s="550"/>
      <c r="M79" s="550"/>
      <c r="N79" s="550"/>
      <c r="O79" s="550"/>
      <c r="P79" s="550"/>
      <c r="Q79" s="550"/>
      <c r="R79" s="550"/>
      <c r="S79" s="550"/>
      <c r="T79" s="550"/>
      <c r="U79" s="550"/>
      <c r="V79" s="550"/>
      <c r="W79" s="550"/>
      <c r="X79" s="550"/>
      <c r="Y79" s="550"/>
      <c r="Z79" s="550"/>
      <c r="AA79" s="550"/>
      <c r="AB79" s="550"/>
      <c r="AC79" s="550"/>
      <c r="AD79" s="550"/>
      <c r="AE79" s="550"/>
      <c r="AF79" s="550"/>
      <c r="AG79" s="550"/>
      <c r="AH79" s="550"/>
      <c r="AI79" s="550"/>
      <c r="AJ79" s="276"/>
      <c r="AK79" s="277"/>
      <c r="AL79" s="269"/>
    </row>
    <row r="80" spans="1:47" s="271" customFormat="1" ht="24.75" customHeight="1">
      <c r="A80" s="530" t="s">
        <v>172</v>
      </c>
      <c r="B80" s="530"/>
      <c r="C80" s="530"/>
      <c r="D80" s="530"/>
      <c r="E80" s="278"/>
      <c r="F80" s="531" t="s">
        <v>173</v>
      </c>
      <c r="G80" s="531"/>
      <c r="H80" s="531"/>
      <c r="I80" s="531"/>
      <c r="J80" s="531"/>
      <c r="K80" s="531"/>
      <c r="L80" s="531"/>
      <c r="M80" s="531"/>
      <c r="N80" s="531"/>
      <c r="O80" s="531"/>
      <c r="P80" s="531"/>
      <c r="Q80" s="531"/>
      <c r="R80" s="531"/>
      <c r="S80" s="531"/>
      <c r="T80" s="531"/>
      <c r="U80" s="531"/>
      <c r="V80" s="531"/>
      <c r="W80" s="531"/>
      <c r="X80" s="531"/>
      <c r="Y80" s="531"/>
      <c r="Z80" s="531"/>
      <c r="AA80" s="531"/>
      <c r="AB80" s="531"/>
      <c r="AC80" s="531"/>
      <c r="AD80" s="531"/>
      <c r="AE80" s="531"/>
      <c r="AF80" s="531"/>
      <c r="AG80" s="531"/>
      <c r="AH80" s="531"/>
      <c r="AI80" s="531"/>
      <c r="AJ80" s="531"/>
      <c r="AK80" s="279"/>
      <c r="AL80" s="269"/>
    </row>
    <row r="81" spans="1:38" s="91" customFormat="1" ht="13.5" customHeight="1">
      <c r="A81" s="530"/>
      <c r="B81" s="530"/>
      <c r="C81" s="530"/>
      <c r="D81" s="530"/>
      <c r="E81" s="280"/>
      <c r="F81" s="541" t="s">
        <v>174</v>
      </c>
      <c r="G81" s="541"/>
      <c r="H81" s="541"/>
      <c r="I81" s="541"/>
      <c r="J81" s="541"/>
      <c r="K81" s="541"/>
      <c r="L81" s="541"/>
      <c r="M81" s="541"/>
      <c r="N81" s="541"/>
      <c r="O81" s="541"/>
      <c r="P81" s="541"/>
      <c r="Q81" s="541"/>
      <c r="R81" s="541"/>
      <c r="S81" s="541"/>
      <c r="T81" s="541"/>
      <c r="U81" s="541"/>
      <c r="V81" s="541"/>
      <c r="W81" s="541"/>
      <c r="X81" s="541"/>
      <c r="Y81" s="541"/>
      <c r="Z81" s="541"/>
      <c r="AA81" s="541"/>
      <c r="AB81" s="541"/>
      <c r="AC81" s="541"/>
      <c r="AD81" s="541"/>
      <c r="AE81" s="541"/>
      <c r="AF81" s="541"/>
      <c r="AG81" s="541"/>
      <c r="AH81" s="541"/>
      <c r="AI81" s="541"/>
      <c r="AJ81" s="281"/>
      <c r="AK81" s="282"/>
      <c r="AL81" s="269"/>
    </row>
    <row r="82" spans="1:38" s="91" customFormat="1" ht="13.5" customHeight="1">
      <c r="A82" s="530"/>
      <c r="B82" s="530"/>
      <c r="C82" s="530"/>
      <c r="D82" s="530"/>
      <c r="E82" s="272"/>
      <c r="F82" s="542" t="s">
        <v>175</v>
      </c>
      <c r="G82" s="542"/>
      <c r="H82" s="542"/>
      <c r="I82" s="542"/>
      <c r="J82" s="542"/>
      <c r="K82" s="542"/>
      <c r="L82" s="542"/>
      <c r="M82" s="542"/>
      <c r="N82" s="542"/>
      <c r="O82" s="542"/>
      <c r="P82" s="542"/>
      <c r="Q82" s="542"/>
      <c r="R82" s="542"/>
      <c r="S82" s="542"/>
      <c r="T82" s="542"/>
      <c r="U82" s="542"/>
      <c r="V82" s="542"/>
      <c r="W82" s="542"/>
      <c r="X82" s="542"/>
      <c r="Y82" s="542"/>
      <c r="Z82" s="542"/>
      <c r="AA82" s="542"/>
      <c r="AB82" s="542"/>
      <c r="AC82" s="542"/>
      <c r="AD82" s="542"/>
      <c r="AE82" s="542"/>
      <c r="AF82" s="542"/>
      <c r="AG82" s="542"/>
      <c r="AH82" s="542"/>
      <c r="AI82" s="542"/>
      <c r="AJ82" s="273"/>
      <c r="AK82" s="274"/>
      <c r="AL82" s="269"/>
    </row>
    <row r="83" spans="1:38" s="91" customFormat="1" ht="15.75" customHeight="1">
      <c r="A83" s="530"/>
      <c r="B83" s="530"/>
      <c r="C83" s="530"/>
      <c r="D83" s="530"/>
      <c r="E83" s="283"/>
      <c r="F83" s="543" t="s">
        <v>176</v>
      </c>
      <c r="G83" s="543"/>
      <c r="H83" s="543"/>
      <c r="I83" s="543"/>
      <c r="J83" s="543"/>
      <c r="K83" s="543"/>
      <c r="L83" s="543"/>
      <c r="M83" s="543"/>
      <c r="N83" s="543"/>
      <c r="O83" s="543"/>
      <c r="P83" s="543"/>
      <c r="Q83" s="543"/>
      <c r="R83" s="543"/>
      <c r="S83" s="543"/>
      <c r="T83" s="543"/>
      <c r="U83" s="543"/>
      <c r="V83" s="543"/>
      <c r="W83" s="543"/>
      <c r="X83" s="543"/>
      <c r="Y83" s="543"/>
      <c r="Z83" s="543"/>
      <c r="AA83" s="543"/>
      <c r="AB83" s="543"/>
      <c r="AC83" s="543"/>
      <c r="AD83" s="543"/>
      <c r="AE83" s="543"/>
      <c r="AF83" s="543"/>
      <c r="AG83" s="543"/>
      <c r="AH83" s="543"/>
      <c r="AI83" s="543"/>
      <c r="AJ83" s="543"/>
      <c r="AK83" s="284"/>
    </row>
    <row r="84" spans="1:38" s="91" customFormat="1" ht="13.5" customHeight="1">
      <c r="A84" s="530" t="s">
        <v>177</v>
      </c>
      <c r="B84" s="530"/>
      <c r="C84" s="530"/>
      <c r="D84" s="530"/>
      <c r="E84" s="280"/>
      <c r="F84" s="541" t="s">
        <v>178</v>
      </c>
      <c r="G84" s="541"/>
      <c r="H84" s="541"/>
      <c r="I84" s="541"/>
      <c r="J84" s="541"/>
      <c r="K84" s="541"/>
      <c r="L84" s="541"/>
      <c r="M84" s="541"/>
      <c r="N84" s="541"/>
      <c r="O84" s="541"/>
      <c r="P84" s="541"/>
      <c r="Q84" s="541"/>
      <c r="R84" s="541"/>
      <c r="S84" s="541"/>
      <c r="T84" s="541"/>
      <c r="U84" s="541"/>
      <c r="V84" s="541"/>
      <c r="W84" s="541"/>
      <c r="X84" s="541"/>
      <c r="Y84" s="541"/>
      <c r="Z84" s="541"/>
      <c r="AA84" s="541"/>
      <c r="AB84" s="541"/>
      <c r="AC84" s="541"/>
      <c r="AD84" s="541"/>
      <c r="AE84" s="541"/>
      <c r="AF84" s="541"/>
      <c r="AG84" s="541"/>
      <c r="AH84" s="541"/>
      <c r="AI84" s="541"/>
      <c r="AJ84" s="281"/>
      <c r="AK84" s="279"/>
      <c r="AL84" s="269"/>
    </row>
    <row r="85" spans="1:38" s="91" customFormat="1" ht="22.5" customHeight="1">
      <c r="A85" s="530"/>
      <c r="B85" s="530"/>
      <c r="C85" s="530"/>
      <c r="D85" s="530"/>
      <c r="E85" s="272"/>
      <c r="F85" s="540" t="s">
        <v>179</v>
      </c>
      <c r="G85" s="540"/>
      <c r="H85" s="540"/>
      <c r="I85" s="540"/>
      <c r="J85" s="540"/>
      <c r="K85" s="540"/>
      <c r="L85" s="540"/>
      <c r="M85" s="540"/>
      <c r="N85" s="540"/>
      <c r="O85" s="540"/>
      <c r="P85" s="540"/>
      <c r="Q85" s="540"/>
      <c r="R85" s="540"/>
      <c r="S85" s="540"/>
      <c r="T85" s="540"/>
      <c r="U85" s="540"/>
      <c r="V85" s="540"/>
      <c r="W85" s="540"/>
      <c r="X85" s="540"/>
      <c r="Y85" s="540"/>
      <c r="Z85" s="540"/>
      <c r="AA85" s="540"/>
      <c r="AB85" s="540"/>
      <c r="AC85" s="540"/>
      <c r="AD85" s="540"/>
      <c r="AE85" s="540"/>
      <c r="AF85" s="540"/>
      <c r="AG85" s="540"/>
      <c r="AH85" s="540"/>
      <c r="AI85" s="540"/>
      <c r="AJ85" s="540"/>
      <c r="AK85" s="540"/>
      <c r="AL85" s="269"/>
    </row>
    <row r="86" spans="1:38" s="91" customFormat="1" ht="13.5" customHeight="1">
      <c r="A86" s="530"/>
      <c r="B86" s="530"/>
      <c r="C86" s="530"/>
      <c r="D86" s="530"/>
      <c r="E86" s="272"/>
      <c r="F86" s="544" t="s">
        <v>180</v>
      </c>
      <c r="G86" s="544"/>
      <c r="H86" s="544"/>
      <c r="I86" s="544"/>
      <c r="J86" s="544"/>
      <c r="K86" s="544"/>
      <c r="L86" s="544"/>
      <c r="M86" s="544"/>
      <c r="N86" s="544"/>
      <c r="O86" s="544"/>
      <c r="P86" s="544"/>
      <c r="Q86" s="544"/>
      <c r="R86" s="544"/>
      <c r="S86" s="544"/>
      <c r="T86" s="544"/>
      <c r="U86" s="544"/>
      <c r="V86" s="544"/>
      <c r="W86" s="544"/>
      <c r="X86" s="544"/>
      <c r="Y86" s="544"/>
      <c r="Z86" s="544"/>
      <c r="AA86" s="544"/>
      <c r="AB86" s="544"/>
      <c r="AC86" s="544"/>
      <c r="AD86" s="544"/>
      <c r="AE86" s="544"/>
      <c r="AF86" s="544"/>
      <c r="AG86" s="544"/>
      <c r="AH86" s="544"/>
      <c r="AI86" s="544"/>
      <c r="AJ86" s="285"/>
      <c r="AK86" s="274"/>
      <c r="AL86" s="269"/>
    </row>
    <row r="87" spans="1:38" s="91" customFormat="1" ht="13.5" customHeight="1">
      <c r="A87" s="530"/>
      <c r="B87" s="530"/>
      <c r="C87" s="530"/>
      <c r="D87" s="530"/>
      <c r="E87" s="283"/>
      <c r="F87" s="539" t="s">
        <v>181</v>
      </c>
      <c r="G87" s="539"/>
      <c r="H87" s="539"/>
      <c r="I87" s="539"/>
      <c r="J87" s="539"/>
      <c r="K87" s="539"/>
      <c r="L87" s="539"/>
      <c r="M87" s="539"/>
      <c r="N87" s="539"/>
      <c r="O87" s="539"/>
      <c r="P87" s="539"/>
      <c r="Q87" s="539"/>
      <c r="R87" s="539"/>
      <c r="S87" s="539"/>
      <c r="T87" s="539"/>
      <c r="U87" s="539"/>
      <c r="V87" s="539"/>
      <c r="W87" s="539"/>
      <c r="X87" s="539"/>
      <c r="Y87" s="539"/>
      <c r="Z87" s="539"/>
      <c r="AA87" s="539"/>
      <c r="AB87" s="539"/>
      <c r="AC87" s="539"/>
      <c r="AD87" s="539"/>
      <c r="AE87" s="539"/>
      <c r="AF87" s="539"/>
      <c r="AG87" s="539"/>
      <c r="AH87" s="539"/>
      <c r="AI87" s="539"/>
      <c r="AJ87" s="286"/>
      <c r="AK87" s="287"/>
      <c r="AL87" s="269"/>
    </row>
    <row r="88" spans="1:38" s="91" customFormat="1" ht="22.5" customHeight="1">
      <c r="A88" s="530" t="s">
        <v>182</v>
      </c>
      <c r="B88" s="530"/>
      <c r="C88" s="530"/>
      <c r="D88" s="530"/>
      <c r="E88" s="280"/>
      <c r="F88" s="531" t="s">
        <v>183</v>
      </c>
      <c r="G88" s="531"/>
      <c r="H88" s="531"/>
      <c r="I88" s="531"/>
      <c r="J88" s="531"/>
      <c r="K88" s="531"/>
      <c r="L88" s="531"/>
      <c r="M88" s="531"/>
      <c r="N88" s="531"/>
      <c r="O88" s="531"/>
      <c r="P88" s="531"/>
      <c r="Q88" s="531"/>
      <c r="R88" s="531"/>
      <c r="S88" s="531"/>
      <c r="T88" s="531"/>
      <c r="U88" s="531"/>
      <c r="V88" s="531"/>
      <c r="W88" s="531"/>
      <c r="X88" s="531"/>
      <c r="Y88" s="531"/>
      <c r="Z88" s="531"/>
      <c r="AA88" s="531"/>
      <c r="AB88" s="531"/>
      <c r="AC88" s="531"/>
      <c r="AD88" s="531"/>
      <c r="AE88" s="531"/>
      <c r="AF88" s="531"/>
      <c r="AG88" s="531"/>
      <c r="AH88" s="531"/>
      <c r="AI88" s="531"/>
      <c r="AJ88" s="531"/>
      <c r="AK88" s="282"/>
      <c r="AL88" s="269"/>
    </row>
    <row r="89" spans="1:38" s="91" customFormat="1" ht="15" customHeight="1">
      <c r="A89" s="530"/>
      <c r="B89" s="530"/>
      <c r="C89" s="530"/>
      <c r="D89" s="530"/>
      <c r="E89" s="272"/>
      <c r="F89" s="532" t="s">
        <v>184</v>
      </c>
      <c r="G89" s="532"/>
      <c r="H89" s="532"/>
      <c r="I89" s="532"/>
      <c r="J89" s="532"/>
      <c r="K89" s="532"/>
      <c r="L89" s="532"/>
      <c r="M89" s="532"/>
      <c r="N89" s="532"/>
      <c r="O89" s="532"/>
      <c r="P89" s="532"/>
      <c r="Q89" s="532"/>
      <c r="R89" s="532"/>
      <c r="S89" s="532"/>
      <c r="T89" s="532"/>
      <c r="U89" s="532"/>
      <c r="V89" s="532"/>
      <c r="W89" s="532"/>
      <c r="X89" s="532"/>
      <c r="Y89" s="532"/>
      <c r="Z89" s="532"/>
      <c r="AA89" s="532"/>
      <c r="AB89" s="532"/>
      <c r="AC89" s="532"/>
      <c r="AD89" s="532"/>
      <c r="AE89" s="532"/>
      <c r="AF89" s="532"/>
      <c r="AG89" s="532"/>
      <c r="AH89" s="532"/>
      <c r="AI89" s="532"/>
      <c r="AJ89" s="288"/>
      <c r="AK89" s="282"/>
      <c r="AL89" s="130"/>
    </row>
    <row r="90" spans="1:38" s="91" customFormat="1" ht="13.5" customHeight="1">
      <c r="A90" s="530"/>
      <c r="B90" s="530"/>
      <c r="C90" s="530"/>
      <c r="D90" s="530"/>
      <c r="E90" s="280"/>
      <c r="F90" s="538" t="s">
        <v>185</v>
      </c>
      <c r="G90" s="538"/>
      <c r="H90" s="538"/>
      <c r="I90" s="538"/>
      <c r="J90" s="538"/>
      <c r="K90" s="538"/>
      <c r="L90" s="538"/>
      <c r="M90" s="538"/>
      <c r="N90" s="538"/>
      <c r="O90" s="538"/>
      <c r="P90" s="538"/>
      <c r="Q90" s="538"/>
      <c r="R90" s="538"/>
      <c r="S90" s="538"/>
      <c r="T90" s="538"/>
      <c r="U90" s="538"/>
      <c r="V90" s="538"/>
      <c r="W90" s="538"/>
      <c r="X90" s="538"/>
      <c r="Y90" s="538"/>
      <c r="Z90" s="538"/>
      <c r="AA90" s="538"/>
      <c r="AB90" s="538"/>
      <c r="AC90" s="538"/>
      <c r="AD90" s="538"/>
      <c r="AE90" s="538"/>
      <c r="AF90" s="538"/>
      <c r="AG90" s="538"/>
      <c r="AH90" s="538"/>
      <c r="AI90" s="538"/>
      <c r="AJ90" s="289"/>
      <c r="AK90" s="290"/>
    </row>
    <row r="91" spans="1:38" s="91" customFormat="1" ht="15.75" customHeight="1">
      <c r="A91" s="530"/>
      <c r="B91" s="530"/>
      <c r="C91" s="530"/>
      <c r="D91" s="530"/>
      <c r="E91" s="283"/>
      <c r="F91" s="539" t="s">
        <v>186</v>
      </c>
      <c r="G91" s="539"/>
      <c r="H91" s="539"/>
      <c r="I91" s="539"/>
      <c r="J91" s="539"/>
      <c r="K91" s="539"/>
      <c r="L91" s="539"/>
      <c r="M91" s="539"/>
      <c r="N91" s="539"/>
      <c r="O91" s="539"/>
      <c r="P91" s="539"/>
      <c r="Q91" s="539"/>
      <c r="R91" s="539"/>
      <c r="S91" s="539"/>
      <c r="T91" s="539"/>
      <c r="U91" s="539"/>
      <c r="V91" s="539"/>
      <c r="W91" s="539"/>
      <c r="X91" s="539"/>
      <c r="Y91" s="539"/>
      <c r="Z91" s="539"/>
      <c r="AA91" s="539"/>
      <c r="AB91" s="539"/>
      <c r="AC91" s="539"/>
      <c r="AD91" s="539"/>
      <c r="AE91" s="539"/>
      <c r="AF91" s="539"/>
      <c r="AG91" s="539"/>
      <c r="AH91" s="539"/>
      <c r="AI91" s="539"/>
      <c r="AJ91" s="539"/>
      <c r="AK91" s="291"/>
    </row>
    <row r="92" spans="1:38" s="91" customFormat="1" ht="13.5" customHeight="1">
      <c r="A92" s="530" t="s">
        <v>187</v>
      </c>
      <c r="B92" s="530"/>
      <c r="C92" s="530"/>
      <c r="D92" s="530"/>
      <c r="E92" s="280"/>
      <c r="F92" s="538" t="s">
        <v>188</v>
      </c>
      <c r="G92" s="538"/>
      <c r="H92" s="538"/>
      <c r="I92" s="538"/>
      <c r="J92" s="538"/>
      <c r="K92" s="538"/>
      <c r="L92" s="538"/>
      <c r="M92" s="538"/>
      <c r="N92" s="538"/>
      <c r="O92" s="538"/>
      <c r="P92" s="538"/>
      <c r="Q92" s="538"/>
      <c r="R92" s="538"/>
      <c r="S92" s="538"/>
      <c r="T92" s="538"/>
      <c r="U92" s="538"/>
      <c r="V92" s="538"/>
      <c r="W92" s="538"/>
      <c r="X92" s="538"/>
      <c r="Y92" s="538"/>
      <c r="Z92" s="538"/>
      <c r="AA92" s="538"/>
      <c r="AB92" s="538"/>
      <c r="AC92" s="538"/>
      <c r="AD92" s="538"/>
      <c r="AE92" s="538"/>
      <c r="AF92" s="538"/>
      <c r="AG92" s="538"/>
      <c r="AH92" s="538"/>
      <c r="AI92" s="538"/>
      <c r="AJ92" s="281"/>
      <c r="AK92" s="292"/>
    </row>
    <row r="93" spans="1:38" s="91" customFormat="1" ht="21" customHeight="1">
      <c r="A93" s="530"/>
      <c r="B93" s="530"/>
      <c r="C93" s="530"/>
      <c r="D93" s="530"/>
      <c r="E93" s="272"/>
      <c r="F93" s="540" t="s">
        <v>189</v>
      </c>
      <c r="G93" s="540"/>
      <c r="H93" s="540"/>
      <c r="I93" s="540"/>
      <c r="J93" s="540"/>
      <c r="K93" s="540"/>
      <c r="L93" s="540"/>
      <c r="M93" s="540"/>
      <c r="N93" s="540"/>
      <c r="O93" s="540"/>
      <c r="P93" s="540"/>
      <c r="Q93" s="540"/>
      <c r="R93" s="540"/>
      <c r="S93" s="540"/>
      <c r="T93" s="540"/>
      <c r="U93" s="540"/>
      <c r="V93" s="540"/>
      <c r="W93" s="540"/>
      <c r="X93" s="540"/>
      <c r="Y93" s="540"/>
      <c r="Z93" s="540"/>
      <c r="AA93" s="540"/>
      <c r="AB93" s="540"/>
      <c r="AC93" s="540"/>
      <c r="AD93" s="540"/>
      <c r="AE93" s="540"/>
      <c r="AF93" s="540"/>
      <c r="AG93" s="540"/>
      <c r="AH93" s="540"/>
      <c r="AI93" s="540"/>
      <c r="AJ93" s="540"/>
      <c r="AK93" s="540"/>
    </row>
    <row r="94" spans="1:38" s="91" customFormat="1" ht="13.5" customHeight="1">
      <c r="A94" s="530"/>
      <c r="B94" s="530"/>
      <c r="C94" s="530"/>
      <c r="D94" s="530"/>
      <c r="E94" s="272"/>
      <c r="F94" s="532" t="s">
        <v>190</v>
      </c>
      <c r="G94" s="532"/>
      <c r="H94" s="532"/>
      <c r="I94" s="532"/>
      <c r="J94" s="532"/>
      <c r="K94" s="532"/>
      <c r="L94" s="532"/>
      <c r="M94" s="532"/>
      <c r="N94" s="532"/>
      <c r="O94" s="532"/>
      <c r="P94" s="532"/>
      <c r="Q94" s="532"/>
      <c r="R94" s="532"/>
      <c r="S94" s="532"/>
      <c r="T94" s="532"/>
      <c r="U94" s="532"/>
      <c r="V94" s="532"/>
      <c r="W94" s="532"/>
      <c r="X94" s="532"/>
      <c r="Y94" s="532"/>
      <c r="Z94" s="532"/>
      <c r="AA94" s="532"/>
      <c r="AB94" s="532"/>
      <c r="AC94" s="532"/>
      <c r="AD94" s="532"/>
      <c r="AE94" s="532"/>
      <c r="AF94" s="532"/>
      <c r="AG94" s="532"/>
      <c r="AH94" s="532"/>
      <c r="AI94" s="532"/>
      <c r="AJ94" s="273"/>
      <c r="AK94" s="290"/>
    </row>
    <row r="95" spans="1:38" s="91" customFormat="1" ht="13.5" customHeight="1">
      <c r="A95" s="530"/>
      <c r="B95" s="530"/>
      <c r="C95" s="530"/>
      <c r="D95" s="530"/>
      <c r="E95" s="283"/>
      <c r="F95" s="539" t="s">
        <v>191</v>
      </c>
      <c r="G95" s="539"/>
      <c r="H95" s="539"/>
      <c r="I95" s="539"/>
      <c r="J95" s="539"/>
      <c r="K95" s="539"/>
      <c r="L95" s="539"/>
      <c r="M95" s="539"/>
      <c r="N95" s="539"/>
      <c r="O95" s="539"/>
      <c r="P95" s="539"/>
      <c r="Q95" s="539"/>
      <c r="R95" s="539"/>
      <c r="S95" s="539"/>
      <c r="T95" s="539"/>
      <c r="U95" s="539"/>
      <c r="V95" s="539"/>
      <c r="W95" s="539"/>
      <c r="X95" s="539"/>
      <c r="Y95" s="539"/>
      <c r="Z95" s="539"/>
      <c r="AA95" s="539"/>
      <c r="AB95" s="539"/>
      <c r="AC95" s="539"/>
      <c r="AD95" s="539"/>
      <c r="AE95" s="539"/>
      <c r="AF95" s="539"/>
      <c r="AG95" s="539"/>
      <c r="AH95" s="539"/>
      <c r="AI95" s="539"/>
      <c r="AJ95" s="293"/>
      <c r="AK95" s="291"/>
    </row>
    <row r="96" spans="1:38" s="91" customFormat="1" ht="13.5" customHeight="1">
      <c r="A96" s="530" t="s">
        <v>192</v>
      </c>
      <c r="B96" s="530"/>
      <c r="C96" s="530"/>
      <c r="D96" s="530"/>
      <c r="E96" s="280"/>
      <c r="F96" s="531" t="s">
        <v>193</v>
      </c>
      <c r="G96" s="531"/>
      <c r="H96" s="531"/>
      <c r="I96" s="531"/>
      <c r="J96" s="531"/>
      <c r="K96" s="531"/>
      <c r="L96" s="531"/>
      <c r="M96" s="531"/>
      <c r="N96" s="531"/>
      <c r="O96" s="531"/>
      <c r="P96" s="531"/>
      <c r="Q96" s="531"/>
      <c r="R96" s="531"/>
      <c r="S96" s="531"/>
      <c r="T96" s="531"/>
      <c r="U96" s="531"/>
      <c r="V96" s="531"/>
      <c r="W96" s="531"/>
      <c r="X96" s="531"/>
      <c r="Y96" s="531"/>
      <c r="Z96" s="531"/>
      <c r="AA96" s="531"/>
      <c r="AB96" s="531"/>
      <c r="AC96" s="531"/>
      <c r="AD96" s="531"/>
      <c r="AE96" s="531"/>
      <c r="AF96" s="531"/>
      <c r="AG96" s="531"/>
      <c r="AH96" s="531"/>
      <c r="AI96" s="531"/>
      <c r="AJ96" s="531"/>
      <c r="AK96" s="294"/>
    </row>
    <row r="97" spans="1:53" s="91" customFormat="1" ht="13.5" customHeight="1">
      <c r="A97" s="530"/>
      <c r="B97" s="530"/>
      <c r="C97" s="530"/>
      <c r="D97" s="530"/>
      <c r="E97" s="272"/>
      <c r="F97" s="532" t="s">
        <v>194</v>
      </c>
      <c r="G97" s="532"/>
      <c r="H97" s="532"/>
      <c r="I97" s="532"/>
      <c r="J97" s="532"/>
      <c r="K97" s="532"/>
      <c r="L97" s="532"/>
      <c r="M97" s="532"/>
      <c r="N97" s="532"/>
      <c r="O97" s="532"/>
      <c r="P97" s="532"/>
      <c r="Q97" s="532"/>
      <c r="R97" s="532"/>
      <c r="S97" s="532"/>
      <c r="T97" s="532"/>
      <c r="U97" s="532"/>
      <c r="V97" s="532"/>
      <c r="W97" s="532"/>
      <c r="X97" s="532"/>
      <c r="Y97" s="532"/>
      <c r="Z97" s="532"/>
      <c r="AA97" s="532"/>
      <c r="AB97" s="532"/>
      <c r="AC97" s="532"/>
      <c r="AD97" s="532"/>
      <c r="AE97" s="532"/>
      <c r="AF97" s="532"/>
      <c r="AG97" s="532"/>
      <c r="AH97" s="532"/>
      <c r="AI97" s="532"/>
      <c r="AJ97" s="273"/>
      <c r="AK97" s="295"/>
    </row>
    <row r="98" spans="1:53" s="91" customFormat="1" ht="13.5" customHeight="1">
      <c r="A98" s="530"/>
      <c r="B98" s="530"/>
      <c r="C98" s="530"/>
      <c r="D98" s="530"/>
      <c r="E98" s="272"/>
      <c r="F98" s="532" t="s">
        <v>195</v>
      </c>
      <c r="G98" s="532"/>
      <c r="H98" s="532"/>
      <c r="I98" s="532"/>
      <c r="J98" s="532"/>
      <c r="K98" s="532"/>
      <c r="L98" s="532"/>
      <c r="M98" s="532"/>
      <c r="N98" s="532"/>
      <c r="O98" s="532"/>
      <c r="P98" s="532"/>
      <c r="Q98" s="532"/>
      <c r="R98" s="532"/>
      <c r="S98" s="532"/>
      <c r="T98" s="532"/>
      <c r="U98" s="532"/>
      <c r="V98" s="532"/>
      <c r="W98" s="532"/>
      <c r="X98" s="532"/>
      <c r="Y98" s="532"/>
      <c r="Z98" s="532"/>
      <c r="AA98" s="532"/>
      <c r="AB98" s="532"/>
      <c r="AC98" s="532"/>
      <c r="AD98" s="532"/>
      <c r="AE98" s="532"/>
      <c r="AF98" s="532"/>
      <c r="AG98" s="532"/>
      <c r="AH98" s="532"/>
      <c r="AI98" s="532"/>
      <c r="AJ98" s="273"/>
      <c r="AK98" s="295"/>
    </row>
    <row r="99" spans="1:53" s="91" customFormat="1" ht="13.5" customHeight="1">
      <c r="A99" s="530"/>
      <c r="B99" s="530"/>
      <c r="C99" s="530"/>
      <c r="D99" s="530"/>
      <c r="E99" s="296"/>
      <c r="F99" s="533" t="s">
        <v>196</v>
      </c>
      <c r="G99" s="533"/>
      <c r="H99" s="533"/>
      <c r="I99" s="533"/>
      <c r="J99" s="533"/>
      <c r="K99" s="533"/>
      <c r="L99" s="533"/>
      <c r="M99" s="533"/>
      <c r="N99" s="533"/>
      <c r="O99" s="533"/>
      <c r="P99" s="533"/>
      <c r="Q99" s="533"/>
      <c r="R99" s="533"/>
      <c r="S99" s="533"/>
      <c r="T99" s="533"/>
      <c r="U99" s="533"/>
      <c r="V99" s="533"/>
      <c r="W99" s="533"/>
      <c r="X99" s="533"/>
      <c r="Y99" s="533"/>
      <c r="Z99" s="533"/>
      <c r="AA99" s="533"/>
      <c r="AB99" s="533"/>
      <c r="AC99" s="533"/>
      <c r="AD99" s="533"/>
      <c r="AE99" s="533"/>
      <c r="AF99" s="533"/>
      <c r="AG99" s="533"/>
      <c r="AH99" s="533"/>
      <c r="AI99" s="533"/>
      <c r="AJ99" s="297"/>
      <c r="AK99" s="128"/>
    </row>
    <row r="100" spans="1:53" s="91" customFormat="1" ht="15" customHeight="1">
      <c r="A100" s="534" t="s">
        <v>197</v>
      </c>
      <c r="B100" s="534"/>
      <c r="C100" s="534"/>
      <c r="D100" s="534"/>
      <c r="E100" s="534"/>
      <c r="F100" s="534"/>
      <c r="G100" s="534"/>
      <c r="H100" s="534"/>
      <c r="I100" s="534"/>
      <c r="J100" s="534"/>
      <c r="K100" s="534"/>
      <c r="L100" s="534"/>
      <c r="M100" s="534"/>
      <c r="N100" s="534"/>
      <c r="O100" s="534"/>
      <c r="P100" s="534"/>
      <c r="Q100" s="534"/>
      <c r="R100" s="534"/>
      <c r="S100" s="534"/>
      <c r="T100" s="534"/>
      <c r="U100" s="534"/>
      <c r="V100" s="534"/>
      <c r="W100" s="534"/>
      <c r="X100" s="534"/>
      <c r="Y100" s="534"/>
      <c r="Z100" s="534"/>
      <c r="AA100" s="534"/>
      <c r="AB100" s="534"/>
      <c r="AC100" s="534"/>
      <c r="AD100" s="534"/>
      <c r="AE100" s="534"/>
      <c r="AF100" s="534"/>
      <c r="AG100" s="298"/>
      <c r="AH100" s="299"/>
      <c r="AI100" s="300" t="s">
        <v>198</v>
      </c>
      <c r="AJ100" s="299"/>
      <c r="AK100" s="301"/>
      <c r="AL100" s="145"/>
      <c r="AN100" s="78"/>
      <c r="AO100" s="78"/>
      <c r="AP100" s="78"/>
      <c r="AQ100" s="78"/>
      <c r="AR100" s="78"/>
      <c r="AS100" s="78"/>
      <c r="AT100" s="78"/>
      <c r="AU100" s="122"/>
      <c r="AV100" s="78"/>
      <c r="AW100" s="78"/>
      <c r="AX100" s="78"/>
      <c r="AY100" s="78"/>
      <c r="AZ100" s="78"/>
      <c r="BA100" s="78"/>
    </row>
    <row r="101" spans="1:53" ht="11.25" customHeight="1">
      <c r="A101" s="302"/>
      <c r="B101" s="79"/>
      <c r="C101" s="303"/>
      <c r="D101" s="303"/>
      <c r="E101" s="303"/>
      <c r="F101" s="303"/>
      <c r="G101" s="303"/>
      <c r="H101" s="303"/>
      <c r="I101" s="303"/>
      <c r="J101" s="303"/>
      <c r="K101" s="303"/>
      <c r="L101" s="303"/>
      <c r="M101" s="303"/>
      <c r="N101" s="303"/>
      <c r="O101" s="303"/>
      <c r="P101" s="303"/>
      <c r="Q101" s="303"/>
      <c r="R101" s="303"/>
      <c r="S101" s="303"/>
      <c r="T101" s="303"/>
      <c r="U101" s="303"/>
      <c r="V101" s="303"/>
      <c r="W101" s="303"/>
      <c r="X101" s="303"/>
      <c r="Y101" s="303"/>
      <c r="Z101" s="303"/>
      <c r="AA101" s="303"/>
      <c r="AB101" s="303"/>
      <c r="AC101" s="303"/>
      <c r="AD101" s="303"/>
      <c r="AE101" s="303"/>
      <c r="AF101" s="303"/>
      <c r="AG101" s="303"/>
      <c r="AH101" s="303"/>
      <c r="AI101" s="303"/>
      <c r="AJ101" s="303"/>
      <c r="AU101" s="122"/>
    </row>
    <row r="102" spans="1:53" ht="15" customHeight="1">
      <c r="A102" s="264" t="s">
        <v>199</v>
      </c>
      <c r="B102" s="304"/>
      <c r="C102" s="304"/>
      <c r="D102" s="304"/>
      <c r="E102" s="304"/>
      <c r="F102" s="304"/>
      <c r="G102" s="304"/>
      <c r="H102" s="304"/>
      <c r="I102" s="304"/>
      <c r="J102" s="304"/>
      <c r="K102" s="304"/>
      <c r="L102" s="304"/>
      <c r="M102" s="304"/>
      <c r="N102" s="304"/>
      <c r="O102" s="304"/>
      <c r="P102" s="304"/>
      <c r="Q102" s="305"/>
      <c r="R102" s="305"/>
      <c r="S102" s="305"/>
      <c r="T102" s="305"/>
      <c r="U102" s="305"/>
      <c r="V102" s="305"/>
      <c r="W102" s="305"/>
      <c r="X102" s="305"/>
      <c r="Y102" s="305"/>
      <c r="Z102" s="305"/>
      <c r="AA102" s="305"/>
      <c r="AB102" s="305"/>
      <c r="AC102" s="305"/>
      <c r="AD102" s="305"/>
      <c r="AE102" s="305"/>
      <c r="AF102" s="305"/>
      <c r="AG102" s="305"/>
      <c r="AH102" s="306"/>
      <c r="AI102" s="307"/>
      <c r="AJ102" s="220"/>
      <c r="AV102" s="122"/>
    </row>
    <row r="103" spans="1:53" s="91" customFormat="1" ht="45" customHeight="1">
      <c r="A103" s="535"/>
      <c r="B103" s="535"/>
      <c r="C103" s="535"/>
      <c r="D103" s="535"/>
      <c r="E103" s="535"/>
      <c r="F103" s="535"/>
      <c r="G103" s="535"/>
      <c r="H103" s="535"/>
      <c r="I103" s="535"/>
      <c r="J103" s="535"/>
      <c r="K103" s="535"/>
      <c r="L103" s="535"/>
      <c r="M103" s="535"/>
      <c r="N103" s="535"/>
      <c r="O103" s="535"/>
      <c r="P103" s="535"/>
      <c r="Q103" s="535"/>
      <c r="R103" s="535"/>
      <c r="S103" s="535"/>
      <c r="T103" s="535"/>
      <c r="U103" s="535"/>
      <c r="V103" s="535"/>
      <c r="W103" s="535"/>
      <c r="X103" s="535"/>
      <c r="Y103" s="535"/>
      <c r="Z103" s="535"/>
      <c r="AA103" s="535"/>
      <c r="AB103" s="535"/>
      <c r="AC103" s="535"/>
      <c r="AD103" s="535"/>
      <c r="AE103" s="535"/>
      <c r="AF103" s="535"/>
      <c r="AG103" s="535"/>
      <c r="AH103" s="535"/>
      <c r="AI103" s="535"/>
      <c r="AJ103" s="535"/>
      <c r="AK103" s="535"/>
      <c r="AL103" s="308"/>
      <c r="AM103" s="308"/>
      <c r="AN103" s="308"/>
      <c r="AO103" s="309"/>
      <c r="AP103" s="309"/>
      <c r="AQ103" s="309"/>
      <c r="AR103" s="309"/>
      <c r="AS103" s="309"/>
      <c r="AT103" s="309"/>
      <c r="AU103" s="309"/>
      <c r="AV103" s="309"/>
      <c r="AW103" s="309"/>
      <c r="AX103" s="309"/>
      <c r="AY103" s="310"/>
    </row>
    <row r="104" spans="1:53" s="91" customFormat="1" ht="6" customHeight="1">
      <c r="A104" s="97"/>
      <c r="B104" s="311"/>
      <c r="C104" s="311"/>
      <c r="D104" s="311"/>
      <c r="E104" s="311"/>
      <c r="F104" s="311"/>
      <c r="G104" s="311"/>
      <c r="H104" s="311"/>
      <c r="I104" s="311"/>
      <c r="J104" s="311"/>
      <c r="K104" s="311"/>
      <c r="L104" s="311"/>
      <c r="M104" s="311"/>
      <c r="N104" s="311"/>
      <c r="O104" s="311"/>
      <c r="P104" s="311"/>
      <c r="Q104" s="311"/>
      <c r="R104" s="311"/>
      <c r="S104" s="311"/>
      <c r="T104" s="311"/>
      <c r="U104" s="311"/>
      <c r="V104" s="311"/>
      <c r="W104" s="311"/>
      <c r="X104" s="311"/>
      <c r="Y104" s="311"/>
      <c r="Z104" s="311"/>
      <c r="AA104" s="311"/>
      <c r="AB104" s="311"/>
      <c r="AC104" s="311"/>
      <c r="AD104" s="311"/>
      <c r="AE104" s="311"/>
      <c r="AF104" s="311"/>
      <c r="AG104" s="311"/>
      <c r="AH104" s="311"/>
      <c r="AI104" s="311"/>
      <c r="AJ104" s="311"/>
      <c r="AL104" s="308"/>
      <c r="AM104" s="308"/>
      <c r="AN104" s="308"/>
      <c r="AO104" s="309"/>
      <c r="AP104" s="309"/>
      <c r="AQ104" s="309"/>
      <c r="AR104" s="309"/>
      <c r="AS104" s="309"/>
      <c r="AT104" s="309"/>
      <c r="AU104" s="309"/>
      <c r="AV104" s="309"/>
      <c r="AW104" s="309"/>
      <c r="AX104" s="309"/>
      <c r="AY104" s="310"/>
    </row>
    <row r="105" spans="1:53" s="91" customFormat="1" ht="12">
      <c r="A105" s="312" t="s">
        <v>200</v>
      </c>
      <c r="B105" s="133" t="s">
        <v>201</v>
      </c>
      <c r="C105" s="97"/>
      <c r="D105" s="164"/>
      <c r="E105" s="97"/>
      <c r="F105" s="97"/>
      <c r="G105" s="164"/>
      <c r="H105" s="164"/>
      <c r="I105" s="164"/>
      <c r="J105" s="164"/>
      <c r="K105" s="164"/>
      <c r="L105" s="164"/>
      <c r="M105" s="164"/>
      <c r="N105" s="164"/>
      <c r="O105" s="164"/>
      <c r="P105" s="164"/>
      <c r="Q105" s="164"/>
      <c r="R105" s="164"/>
      <c r="S105" s="164"/>
      <c r="T105" s="164"/>
      <c r="U105" s="164"/>
      <c r="V105" s="164"/>
      <c r="W105" s="164"/>
      <c r="X105" s="164"/>
      <c r="Y105" s="164"/>
      <c r="Z105" s="164"/>
      <c r="AA105" s="164"/>
      <c r="AB105" s="164"/>
      <c r="AC105" s="164"/>
      <c r="AD105" s="164"/>
      <c r="AE105" s="164"/>
      <c r="AF105" s="164"/>
      <c r="AG105" s="164"/>
      <c r="AH105" s="164"/>
      <c r="AI105" s="164"/>
      <c r="AJ105" s="98"/>
      <c r="AU105" s="96"/>
    </row>
    <row r="106" spans="1:53" ht="22.5" customHeight="1">
      <c r="A106" s="219" t="s">
        <v>200</v>
      </c>
      <c r="B106" s="536" t="s">
        <v>202</v>
      </c>
      <c r="C106" s="536"/>
      <c r="D106" s="536"/>
      <c r="E106" s="536"/>
      <c r="F106" s="536"/>
      <c r="G106" s="536"/>
      <c r="H106" s="536"/>
      <c r="I106" s="536"/>
      <c r="J106" s="536"/>
      <c r="K106" s="536"/>
      <c r="L106" s="536"/>
      <c r="M106" s="536"/>
      <c r="N106" s="536"/>
      <c r="O106" s="536"/>
      <c r="P106" s="536"/>
      <c r="Q106" s="536"/>
      <c r="R106" s="536"/>
      <c r="S106" s="536"/>
      <c r="T106" s="536"/>
      <c r="U106" s="536"/>
      <c r="V106" s="536"/>
      <c r="W106" s="536"/>
      <c r="X106" s="536"/>
      <c r="Y106" s="536"/>
      <c r="Z106" s="536"/>
      <c r="AA106" s="536"/>
      <c r="AB106" s="536"/>
      <c r="AC106" s="536"/>
      <c r="AD106" s="536"/>
      <c r="AE106" s="536"/>
      <c r="AF106" s="536"/>
      <c r="AG106" s="536"/>
      <c r="AH106" s="536"/>
      <c r="AI106" s="536"/>
      <c r="AJ106" s="536"/>
      <c r="AU106" s="122"/>
    </row>
    <row r="107" spans="1:53" s="91" customFormat="1" ht="9.75" customHeight="1">
      <c r="A107" s="97"/>
      <c r="B107" s="313"/>
      <c r="C107" s="313"/>
      <c r="D107" s="313"/>
      <c r="E107" s="313"/>
      <c r="F107" s="313"/>
      <c r="G107" s="313"/>
      <c r="H107" s="313"/>
      <c r="I107" s="313"/>
      <c r="J107" s="313"/>
      <c r="K107" s="313"/>
      <c r="L107" s="313"/>
      <c r="M107" s="313"/>
      <c r="N107" s="313"/>
      <c r="O107" s="313"/>
      <c r="P107" s="313"/>
      <c r="Q107" s="313"/>
      <c r="R107" s="313"/>
      <c r="S107" s="313"/>
      <c r="T107" s="313"/>
      <c r="U107" s="313"/>
      <c r="V107" s="313"/>
      <c r="W107" s="313"/>
      <c r="X107" s="313"/>
      <c r="Y107" s="313"/>
      <c r="Z107" s="313"/>
      <c r="AA107" s="313"/>
      <c r="AB107" s="313"/>
      <c r="AC107" s="313"/>
      <c r="AD107" s="313"/>
      <c r="AE107" s="313"/>
      <c r="AF107" s="313"/>
      <c r="AG107" s="313"/>
      <c r="AH107" s="313"/>
      <c r="AI107" s="313"/>
      <c r="AJ107" s="195"/>
      <c r="AL107" s="308"/>
      <c r="AM107" s="308"/>
      <c r="AN107" s="308"/>
      <c r="AO107" s="309"/>
      <c r="AP107" s="309"/>
      <c r="AQ107" s="309"/>
      <c r="AR107" s="309"/>
      <c r="AS107" s="309"/>
      <c r="AT107" s="309"/>
      <c r="AU107" s="309"/>
      <c r="AV107" s="309"/>
      <c r="AW107" s="309"/>
      <c r="AX107" s="309"/>
      <c r="AY107" s="310"/>
    </row>
    <row r="108" spans="1:53" ht="7.5" customHeight="1">
      <c r="A108" s="314"/>
      <c r="B108" s="315"/>
      <c r="C108" s="316"/>
      <c r="D108" s="316"/>
      <c r="E108" s="316"/>
      <c r="F108" s="316"/>
      <c r="G108" s="316"/>
      <c r="H108" s="316"/>
      <c r="I108" s="316"/>
      <c r="J108" s="316"/>
      <c r="K108" s="316"/>
      <c r="L108" s="316"/>
      <c r="M108" s="316"/>
      <c r="N108" s="316"/>
      <c r="O108" s="316"/>
      <c r="P108" s="316"/>
      <c r="Q108" s="316"/>
      <c r="R108" s="316"/>
      <c r="S108" s="316"/>
      <c r="T108" s="316"/>
      <c r="U108" s="316"/>
      <c r="V108" s="316"/>
      <c r="W108" s="316"/>
      <c r="X108" s="316"/>
      <c r="Y108" s="316"/>
      <c r="Z108" s="316"/>
      <c r="AA108" s="316"/>
      <c r="AB108" s="316"/>
      <c r="AC108" s="316"/>
      <c r="AD108" s="316"/>
      <c r="AE108" s="316"/>
      <c r="AF108" s="316"/>
      <c r="AG108" s="316"/>
      <c r="AH108" s="316"/>
      <c r="AI108" s="316"/>
      <c r="AJ108" s="317"/>
      <c r="AV108" s="122"/>
    </row>
    <row r="109" spans="1:53" ht="25.5" customHeight="1">
      <c r="A109" s="318" t="s">
        <v>203</v>
      </c>
      <c r="B109" s="537" t="s">
        <v>204</v>
      </c>
      <c r="C109" s="537"/>
      <c r="D109" s="537"/>
      <c r="E109" s="537"/>
      <c r="F109" s="537"/>
      <c r="G109" s="537"/>
      <c r="H109" s="537"/>
      <c r="I109" s="537"/>
      <c r="J109" s="537"/>
      <c r="K109" s="537"/>
      <c r="L109" s="537"/>
      <c r="M109" s="537"/>
      <c r="N109" s="537"/>
      <c r="O109" s="537"/>
      <c r="P109" s="537"/>
      <c r="Q109" s="537"/>
      <c r="R109" s="537"/>
      <c r="S109" s="537"/>
      <c r="T109" s="537"/>
      <c r="U109" s="537"/>
      <c r="V109" s="537"/>
      <c r="W109" s="537"/>
      <c r="X109" s="537"/>
      <c r="Y109" s="537"/>
      <c r="Z109" s="537"/>
      <c r="AA109" s="537"/>
      <c r="AB109" s="537"/>
      <c r="AC109" s="537"/>
      <c r="AD109" s="537"/>
      <c r="AE109" s="537"/>
      <c r="AF109" s="537"/>
      <c r="AG109" s="537"/>
      <c r="AH109" s="537"/>
      <c r="AI109" s="537"/>
      <c r="AJ109" s="319"/>
    </row>
    <row r="110" spans="1:53" ht="7.5" customHeight="1">
      <c r="A110" s="318"/>
      <c r="B110" s="187"/>
      <c r="C110" s="320"/>
      <c r="D110" s="320"/>
      <c r="E110" s="320"/>
      <c r="F110" s="320"/>
      <c r="G110" s="320"/>
      <c r="H110" s="320"/>
      <c r="I110" s="320"/>
      <c r="J110" s="320"/>
      <c r="K110" s="320"/>
      <c r="L110" s="320"/>
      <c r="M110" s="320"/>
      <c r="N110" s="320"/>
      <c r="O110" s="320"/>
      <c r="P110" s="320"/>
      <c r="Q110" s="320"/>
      <c r="R110" s="320"/>
      <c r="S110" s="320"/>
      <c r="T110" s="320"/>
      <c r="U110" s="320"/>
      <c r="V110" s="320"/>
      <c r="W110" s="320"/>
      <c r="X110" s="320"/>
      <c r="Y110" s="320"/>
      <c r="Z110" s="320"/>
      <c r="AA110" s="320"/>
      <c r="AB110" s="320"/>
      <c r="AC110" s="320"/>
      <c r="AD110" s="320"/>
      <c r="AE110" s="320"/>
      <c r="AF110" s="320"/>
      <c r="AG110" s="320"/>
      <c r="AH110" s="320"/>
      <c r="AI110" s="320"/>
      <c r="AJ110" s="319"/>
    </row>
    <row r="111" spans="1:53" s="327" customFormat="1" ht="19.5" customHeight="1">
      <c r="A111" s="321"/>
      <c r="B111" s="320"/>
      <c r="C111" s="322" t="s">
        <v>95</v>
      </c>
      <c r="D111" s="322"/>
      <c r="E111" s="526"/>
      <c r="F111" s="526"/>
      <c r="G111" s="322" t="s">
        <v>154</v>
      </c>
      <c r="H111" s="526"/>
      <c r="I111" s="526"/>
      <c r="J111" s="322" t="s">
        <v>155</v>
      </c>
      <c r="K111" s="526"/>
      <c r="L111" s="526"/>
      <c r="M111" s="322" t="s">
        <v>205</v>
      </c>
      <c r="N111" s="323"/>
      <c r="O111" s="323"/>
      <c r="P111" s="323"/>
      <c r="Q111" s="324"/>
      <c r="R111" s="527" t="s">
        <v>206</v>
      </c>
      <c r="S111" s="527"/>
      <c r="T111" s="527"/>
      <c r="U111" s="527"/>
      <c r="V111" s="527"/>
      <c r="W111" s="528" t="s">
        <v>207</v>
      </c>
      <c r="X111" s="528"/>
      <c r="Y111" s="528"/>
      <c r="Z111" s="528"/>
      <c r="AA111" s="528"/>
      <c r="AB111" s="528"/>
      <c r="AC111" s="528"/>
      <c r="AD111" s="528"/>
      <c r="AE111" s="528"/>
      <c r="AF111" s="528"/>
      <c r="AG111" s="528"/>
      <c r="AH111" s="528"/>
      <c r="AI111" s="325"/>
      <c r="AJ111" s="326"/>
    </row>
    <row r="112" spans="1:53" s="327" customFormat="1" ht="19.5" customHeight="1">
      <c r="A112" s="321"/>
      <c r="B112" s="323"/>
      <c r="C112" s="322"/>
      <c r="D112" s="322"/>
      <c r="E112" s="322"/>
      <c r="F112" s="322"/>
      <c r="G112" s="322"/>
      <c r="H112" s="322"/>
      <c r="I112" s="322"/>
      <c r="J112" s="322"/>
      <c r="K112" s="322"/>
      <c r="L112" s="322"/>
      <c r="M112" s="322"/>
      <c r="N112" s="322"/>
      <c r="O112" s="322"/>
      <c r="P112" s="323"/>
      <c r="Q112" s="324"/>
      <c r="R112" s="527" t="s">
        <v>208</v>
      </c>
      <c r="S112" s="527"/>
      <c r="T112" s="527"/>
      <c r="U112" s="527"/>
      <c r="V112" s="527"/>
      <c r="W112" s="529"/>
      <c r="X112" s="529"/>
      <c r="Y112" s="529"/>
      <c r="Z112" s="529"/>
      <c r="AA112" s="529"/>
      <c r="AB112" s="529"/>
      <c r="AC112" s="529"/>
      <c r="AD112" s="529"/>
      <c r="AE112" s="529"/>
      <c r="AF112" s="529"/>
      <c r="AG112" s="529"/>
      <c r="AH112" s="529"/>
      <c r="AI112" s="328"/>
      <c r="AJ112" s="326"/>
    </row>
    <row r="113" spans="1:36" ht="7.5" customHeight="1">
      <c r="A113" s="125"/>
      <c r="B113" s="329"/>
      <c r="C113" s="126"/>
      <c r="D113" s="126"/>
      <c r="E113" s="126"/>
      <c r="F113" s="126"/>
      <c r="G113" s="126"/>
      <c r="H113" s="126"/>
      <c r="I113" s="126"/>
      <c r="J113" s="126"/>
      <c r="K113" s="126"/>
      <c r="L113" s="126"/>
      <c r="M113" s="126"/>
      <c r="N113" s="126"/>
      <c r="O113" s="126"/>
      <c r="P113" s="126"/>
      <c r="Q113" s="126"/>
      <c r="R113" s="126"/>
      <c r="S113" s="126"/>
      <c r="T113" s="126"/>
      <c r="U113" s="126"/>
      <c r="V113" s="126"/>
      <c r="W113" s="126"/>
      <c r="X113" s="126"/>
      <c r="Y113" s="126"/>
      <c r="Z113" s="126"/>
      <c r="AA113" s="126"/>
      <c r="AB113" s="126"/>
      <c r="AC113" s="126"/>
      <c r="AD113" s="126"/>
      <c r="AE113" s="126"/>
      <c r="AF113" s="126"/>
      <c r="AG113" s="126"/>
      <c r="AH113" s="126"/>
      <c r="AI113" s="126"/>
      <c r="AJ113" s="330"/>
    </row>
    <row r="114" spans="1:36" ht="16.2">
      <c r="A114" s="331"/>
      <c r="B114" s="332"/>
      <c r="C114" s="331"/>
      <c r="D114" s="331"/>
      <c r="E114" s="331"/>
      <c r="F114" s="331"/>
      <c r="G114" s="331"/>
      <c r="H114" s="331"/>
      <c r="I114" s="331"/>
      <c r="J114" s="331"/>
      <c r="K114" s="331"/>
      <c r="L114" s="331"/>
      <c r="M114" s="331"/>
      <c r="N114" s="331"/>
      <c r="O114" s="331"/>
      <c r="P114" s="331"/>
      <c r="Q114" s="331"/>
      <c r="R114" s="331"/>
      <c r="S114" s="331"/>
      <c r="T114" s="331"/>
      <c r="U114" s="331"/>
      <c r="V114" s="331"/>
      <c r="W114" s="331"/>
      <c r="X114" s="331"/>
      <c r="Y114" s="331"/>
      <c r="Z114" s="331"/>
      <c r="AA114" s="331"/>
      <c r="AB114" s="331"/>
      <c r="AC114" s="331"/>
      <c r="AD114" s="331"/>
      <c r="AE114" s="333"/>
      <c r="AF114" s="331"/>
      <c r="AG114" s="331"/>
      <c r="AH114" s="331"/>
      <c r="AI114" s="331"/>
      <c r="AJ114" s="331"/>
    </row>
    <row r="115" spans="1:36">
      <c r="A115" s="334"/>
      <c r="B115" s="331" t="s">
        <v>209</v>
      </c>
      <c r="C115" s="334"/>
      <c r="D115" s="334"/>
      <c r="E115" s="334"/>
      <c r="F115" s="334"/>
      <c r="G115" s="334"/>
      <c r="H115" s="334"/>
      <c r="I115" s="334"/>
      <c r="J115" s="334"/>
      <c r="K115" s="334"/>
      <c r="L115" s="334"/>
      <c r="M115" s="334"/>
      <c r="N115" s="334"/>
      <c r="O115" s="334"/>
      <c r="P115" s="334"/>
      <c r="Q115" s="334"/>
      <c r="R115" s="334"/>
      <c r="S115" s="334"/>
      <c r="T115" s="334"/>
      <c r="U115" s="334"/>
      <c r="V115" s="334"/>
      <c r="W115" s="334"/>
      <c r="X115" s="334"/>
      <c r="Y115" s="334"/>
      <c r="Z115" s="334"/>
      <c r="AA115" s="334"/>
      <c r="AB115" s="334"/>
      <c r="AC115" s="334"/>
      <c r="AD115" s="334"/>
      <c r="AE115" s="334"/>
      <c r="AF115" s="334"/>
      <c r="AG115" s="334"/>
      <c r="AH115" s="334"/>
      <c r="AI115" s="334"/>
      <c r="AJ115" s="334"/>
    </row>
    <row r="116" spans="1:36">
      <c r="A116" s="334"/>
      <c r="B116" s="334"/>
      <c r="C116" s="334"/>
      <c r="D116" s="334"/>
      <c r="E116" s="334"/>
      <c r="F116" s="334"/>
      <c r="G116" s="334"/>
      <c r="H116" s="334"/>
      <c r="I116" s="334"/>
      <c r="J116" s="334"/>
      <c r="K116" s="334"/>
      <c r="L116" s="334"/>
      <c r="M116" s="334"/>
      <c r="N116" s="334"/>
      <c r="O116" s="334"/>
      <c r="P116" s="334"/>
      <c r="Q116" s="334"/>
      <c r="R116" s="334"/>
      <c r="S116" s="334"/>
      <c r="T116" s="334"/>
      <c r="U116" s="334"/>
      <c r="V116" s="334"/>
      <c r="W116" s="334"/>
      <c r="X116" s="334"/>
      <c r="Y116" s="334"/>
      <c r="Z116" s="334"/>
      <c r="AA116" s="334"/>
      <c r="AB116" s="334"/>
      <c r="AC116" s="334"/>
      <c r="AD116" s="334"/>
      <c r="AE116" s="334"/>
      <c r="AF116" s="334"/>
      <c r="AG116" s="334"/>
      <c r="AH116" s="334"/>
      <c r="AI116" s="334"/>
      <c r="AJ116" s="334"/>
    </row>
    <row r="117" spans="1:36">
      <c r="A117" s="334"/>
      <c r="B117" s="334"/>
      <c r="C117" s="334"/>
      <c r="D117" s="334"/>
      <c r="E117" s="334"/>
      <c r="F117" s="334"/>
      <c r="G117" s="334"/>
      <c r="H117" s="334"/>
      <c r="I117" s="334"/>
      <c r="J117" s="334"/>
      <c r="K117" s="334"/>
      <c r="L117" s="334"/>
      <c r="M117" s="334"/>
      <c r="N117" s="334"/>
      <c r="O117" s="334"/>
      <c r="P117" s="334"/>
      <c r="Q117" s="334"/>
      <c r="R117" s="334"/>
      <c r="S117" s="334"/>
      <c r="T117" s="334"/>
      <c r="U117" s="334"/>
      <c r="V117" s="334"/>
      <c r="W117" s="334"/>
      <c r="X117" s="334"/>
      <c r="Y117" s="334"/>
      <c r="Z117" s="334"/>
      <c r="AA117" s="334"/>
      <c r="AB117" s="334"/>
      <c r="AC117" s="334"/>
      <c r="AD117" s="334"/>
      <c r="AE117" s="334"/>
      <c r="AF117" s="334"/>
      <c r="AG117" s="334"/>
      <c r="AH117" s="334"/>
      <c r="AI117" s="334"/>
      <c r="AJ117" s="334"/>
    </row>
    <row r="118" spans="1:36">
      <c r="A118" s="334"/>
      <c r="B118" s="334"/>
      <c r="C118" s="334"/>
      <c r="D118" s="334"/>
      <c r="E118" s="334"/>
      <c r="F118" s="334"/>
      <c r="G118" s="334"/>
      <c r="H118" s="334"/>
      <c r="I118" s="334"/>
      <c r="J118" s="334"/>
      <c r="K118" s="334"/>
      <c r="L118" s="334"/>
      <c r="M118" s="334"/>
      <c r="N118" s="334"/>
      <c r="O118" s="334"/>
      <c r="P118" s="334"/>
      <c r="Q118" s="334"/>
      <c r="R118" s="334"/>
      <c r="S118" s="334"/>
      <c r="T118" s="334"/>
      <c r="U118" s="334"/>
      <c r="V118" s="334"/>
      <c r="W118" s="334"/>
      <c r="X118" s="334"/>
      <c r="Y118" s="334"/>
      <c r="Z118" s="334"/>
      <c r="AA118" s="334"/>
      <c r="AB118" s="334"/>
      <c r="AC118" s="334"/>
      <c r="AD118" s="334"/>
      <c r="AE118" s="334"/>
      <c r="AF118" s="334"/>
      <c r="AG118" s="334"/>
      <c r="AH118" s="334"/>
      <c r="AI118" s="334"/>
      <c r="AJ118" s="334"/>
    </row>
    <row r="119" spans="1:36">
      <c r="A119" s="334"/>
      <c r="B119" s="334"/>
      <c r="C119" s="334"/>
      <c r="D119" s="334"/>
      <c r="E119" s="334"/>
      <c r="F119" s="334"/>
      <c r="G119" s="334"/>
      <c r="H119" s="334"/>
      <c r="I119" s="334"/>
      <c r="J119" s="334"/>
      <c r="K119" s="334"/>
      <c r="L119" s="334"/>
      <c r="M119" s="334"/>
      <c r="N119" s="334"/>
      <c r="O119" s="334"/>
      <c r="P119" s="334"/>
      <c r="Q119" s="334"/>
      <c r="R119" s="334"/>
      <c r="S119" s="334"/>
      <c r="T119" s="334"/>
      <c r="U119" s="334"/>
      <c r="V119" s="334"/>
      <c r="W119" s="334"/>
      <c r="X119" s="334"/>
      <c r="Y119" s="334"/>
      <c r="Z119" s="334"/>
      <c r="AA119" s="334"/>
      <c r="AB119" s="334"/>
      <c r="AC119" s="334"/>
      <c r="AD119" s="334"/>
      <c r="AE119" s="334"/>
      <c r="AF119" s="334"/>
      <c r="AG119" s="334"/>
      <c r="AH119" s="334"/>
      <c r="AI119" s="334"/>
      <c r="AJ119" s="334"/>
    </row>
    <row r="120" spans="1:36">
      <c r="A120" s="334"/>
      <c r="B120" s="334"/>
      <c r="C120" s="334"/>
      <c r="D120" s="334"/>
      <c r="E120" s="334"/>
      <c r="F120" s="334"/>
      <c r="G120" s="334"/>
      <c r="H120" s="334"/>
      <c r="I120" s="334"/>
      <c r="J120" s="334"/>
      <c r="K120" s="334"/>
      <c r="L120" s="334"/>
      <c r="M120" s="334"/>
      <c r="N120" s="334"/>
      <c r="O120" s="334"/>
      <c r="P120" s="334"/>
      <c r="Q120" s="334"/>
      <c r="R120" s="334"/>
      <c r="S120" s="334"/>
      <c r="T120" s="334"/>
      <c r="U120" s="334"/>
      <c r="V120" s="334"/>
      <c r="W120" s="334"/>
      <c r="X120" s="334"/>
      <c r="Y120" s="334"/>
      <c r="Z120" s="334"/>
      <c r="AA120" s="334"/>
      <c r="AB120" s="334"/>
      <c r="AC120" s="334"/>
      <c r="AD120" s="334"/>
      <c r="AE120" s="334"/>
      <c r="AF120" s="334"/>
      <c r="AG120" s="334"/>
      <c r="AH120" s="334"/>
      <c r="AI120" s="334"/>
      <c r="AJ120" s="334"/>
    </row>
    <row r="121" spans="1:36">
      <c r="A121" s="334"/>
      <c r="B121" s="334"/>
      <c r="C121" s="334"/>
      <c r="D121" s="334"/>
      <c r="E121" s="334"/>
      <c r="F121" s="334"/>
      <c r="G121" s="334"/>
      <c r="H121" s="334"/>
      <c r="I121" s="334"/>
      <c r="J121" s="334"/>
      <c r="K121" s="334"/>
      <c r="L121" s="334"/>
      <c r="M121" s="334"/>
      <c r="N121" s="334"/>
      <c r="O121" s="334"/>
      <c r="P121" s="334"/>
      <c r="Q121" s="334"/>
      <c r="R121" s="334"/>
      <c r="S121" s="334"/>
      <c r="T121" s="334"/>
      <c r="U121" s="334"/>
      <c r="V121" s="334"/>
      <c r="W121" s="334"/>
      <c r="X121" s="334"/>
      <c r="Y121" s="334"/>
      <c r="Z121" s="334"/>
      <c r="AA121" s="334"/>
      <c r="AB121" s="334"/>
      <c r="AC121" s="334"/>
      <c r="AD121" s="334"/>
      <c r="AE121" s="334"/>
      <c r="AF121" s="334"/>
      <c r="AG121" s="334"/>
      <c r="AH121" s="334"/>
      <c r="AI121" s="334"/>
      <c r="AJ121" s="334"/>
    </row>
    <row r="122" spans="1:36">
      <c r="A122" s="334"/>
      <c r="B122" s="334"/>
      <c r="C122" s="334"/>
      <c r="D122" s="334"/>
      <c r="E122" s="334"/>
      <c r="F122" s="334"/>
      <c r="G122" s="334"/>
      <c r="H122" s="334"/>
      <c r="I122" s="334"/>
      <c r="J122" s="334"/>
      <c r="K122" s="334"/>
      <c r="L122" s="334"/>
      <c r="M122" s="334"/>
      <c r="N122" s="334"/>
      <c r="O122" s="334"/>
      <c r="P122" s="334"/>
      <c r="Q122" s="334"/>
      <c r="R122" s="334"/>
      <c r="S122" s="334"/>
      <c r="T122" s="334"/>
      <c r="U122" s="334"/>
      <c r="V122" s="334"/>
      <c r="W122" s="334"/>
      <c r="X122" s="334"/>
      <c r="Y122" s="334"/>
      <c r="Z122" s="334"/>
      <c r="AA122" s="334"/>
      <c r="AB122" s="334"/>
      <c r="AC122" s="334"/>
      <c r="AD122" s="334"/>
      <c r="AE122" s="334"/>
      <c r="AF122" s="334"/>
      <c r="AG122" s="334"/>
      <c r="AH122" s="334"/>
      <c r="AI122" s="334"/>
      <c r="AJ122" s="334"/>
    </row>
    <row r="123" spans="1:36">
      <c r="A123" s="334"/>
      <c r="B123" s="334"/>
      <c r="C123" s="334"/>
      <c r="D123" s="334"/>
      <c r="E123" s="334"/>
      <c r="F123" s="334"/>
      <c r="G123" s="334"/>
      <c r="H123" s="334"/>
      <c r="I123" s="334"/>
      <c r="J123" s="334"/>
      <c r="K123" s="334"/>
      <c r="L123" s="334"/>
      <c r="M123" s="334"/>
      <c r="N123" s="334"/>
      <c r="O123" s="334"/>
      <c r="P123" s="334"/>
      <c r="Q123" s="334"/>
      <c r="R123" s="334"/>
      <c r="S123" s="334"/>
      <c r="T123" s="334"/>
      <c r="U123" s="334"/>
      <c r="V123" s="334"/>
      <c r="W123" s="334"/>
      <c r="X123" s="334"/>
      <c r="Y123" s="334"/>
      <c r="Z123" s="334"/>
      <c r="AA123" s="334"/>
      <c r="AB123" s="334"/>
      <c r="AC123" s="334"/>
      <c r="AD123" s="334"/>
      <c r="AE123" s="334"/>
      <c r="AF123" s="334"/>
      <c r="AG123" s="334"/>
      <c r="AH123" s="334"/>
      <c r="AI123" s="334"/>
      <c r="AJ123" s="334"/>
    </row>
    <row r="124" spans="1:36">
      <c r="A124" s="334"/>
      <c r="B124" s="334"/>
      <c r="C124" s="334"/>
      <c r="D124" s="334"/>
      <c r="E124" s="334"/>
      <c r="F124" s="334"/>
      <c r="G124" s="334"/>
      <c r="H124" s="334"/>
      <c r="I124" s="334"/>
      <c r="J124" s="334"/>
      <c r="K124" s="334"/>
      <c r="L124" s="334"/>
      <c r="M124" s="334"/>
      <c r="N124" s="334"/>
      <c r="O124" s="334"/>
      <c r="P124" s="334"/>
      <c r="Q124" s="334"/>
      <c r="R124" s="334"/>
      <c r="S124" s="334"/>
      <c r="T124" s="334"/>
      <c r="U124" s="334"/>
      <c r="V124" s="334"/>
      <c r="W124" s="334"/>
      <c r="X124" s="334"/>
      <c r="Y124" s="334"/>
      <c r="Z124" s="334"/>
      <c r="AA124" s="334"/>
      <c r="AB124" s="334"/>
      <c r="AC124" s="334"/>
      <c r="AD124" s="334"/>
      <c r="AE124" s="334"/>
      <c r="AF124" s="334"/>
      <c r="AG124" s="334"/>
      <c r="AH124" s="334"/>
      <c r="AI124" s="334"/>
      <c r="AJ124" s="334"/>
    </row>
    <row r="125" spans="1:36">
      <c r="A125" s="334"/>
      <c r="B125" s="334"/>
      <c r="C125" s="334"/>
      <c r="D125" s="334"/>
      <c r="E125" s="334"/>
      <c r="F125" s="334"/>
      <c r="G125" s="334"/>
      <c r="H125" s="334"/>
      <c r="I125" s="334"/>
      <c r="J125" s="334"/>
      <c r="K125" s="334"/>
      <c r="L125" s="334"/>
      <c r="M125" s="334"/>
      <c r="N125" s="334"/>
      <c r="O125" s="334"/>
      <c r="P125" s="334"/>
      <c r="Q125" s="334"/>
      <c r="R125" s="334"/>
      <c r="S125" s="334"/>
      <c r="T125" s="334"/>
      <c r="U125" s="334"/>
      <c r="V125" s="334"/>
      <c r="W125" s="334"/>
      <c r="X125" s="334"/>
      <c r="Y125" s="334"/>
      <c r="Z125" s="334"/>
      <c r="AA125" s="334"/>
      <c r="AB125" s="334"/>
      <c r="AC125" s="334"/>
      <c r="AD125" s="334"/>
      <c r="AE125" s="334"/>
      <c r="AF125" s="334"/>
      <c r="AG125" s="334"/>
      <c r="AH125" s="334"/>
      <c r="AI125" s="334"/>
      <c r="AJ125" s="334"/>
    </row>
    <row r="126" spans="1:36">
      <c r="A126" s="334"/>
      <c r="B126" s="334"/>
      <c r="C126" s="334"/>
      <c r="D126" s="334"/>
      <c r="E126" s="334"/>
      <c r="F126" s="334"/>
      <c r="G126" s="334"/>
      <c r="H126" s="334"/>
      <c r="I126" s="334"/>
      <c r="J126" s="334"/>
      <c r="K126" s="334"/>
      <c r="L126" s="334"/>
      <c r="M126" s="334"/>
      <c r="N126" s="334"/>
      <c r="O126" s="334"/>
      <c r="P126" s="334"/>
      <c r="Q126" s="334"/>
      <c r="R126" s="334"/>
      <c r="S126" s="334"/>
      <c r="T126" s="334"/>
      <c r="U126" s="334"/>
      <c r="V126" s="334"/>
      <c r="W126" s="334"/>
      <c r="X126" s="334"/>
      <c r="Y126" s="334"/>
      <c r="Z126" s="334"/>
      <c r="AA126" s="334"/>
      <c r="AB126" s="334"/>
      <c r="AC126" s="334"/>
      <c r="AD126" s="334"/>
      <c r="AE126" s="334"/>
      <c r="AF126" s="334"/>
      <c r="AG126" s="334"/>
      <c r="AH126" s="334"/>
      <c r="AI126" s="334"/>
      <c r="AJ126" s="334"/>
    </row>
    <row r="127" spans="1:36">
      <c r="A127" s="334"/>
      <c r="B127" s="334"/>
      <c r="C127" s="334"/>
      <c r="D127" s="334"/>
      <c r="E127" s="334"/>
      <c r="F127" s="334"/>
      <c r="G127" s="334"/>
      <c r="H127" s="334"/>
      <c r="I127" s="334"/>
      <c r="J127" s="334"/>
      <c r="K127" s="334"/>
      <c r="L127" s="334"/>
      <c r="M127" s="334"/>
      <c r="N127" s="334"/>
      <c r="O127" s="334"/>
      <c r="P127" s="334"/>
      <c r="Q127" s="334"/>
      <c r="R127" s="334"/>
      <c r="S127" s="334"/>
      <c r="T127" s="334"/>
      <c r="U127" s="334"/>
      <c r="V127" s="334"/>
      <c r="W127" s="334"/>
      <c r="X127" s="334"/>
      <c r="Y127" s="334"/>
      <c r="Z127" s="334"/>
      <c r="AA127" s="334"/>
      <c r="AB127" s="334"/>
      <c r="AC127" s="334"/>
      <c r="AD127" s="334"/>
      <c r="AE127" s="334"/>
      <c r="AF127" s="334"/>
      <c r="AG127" s="334"/>
      <c r="AH127" s="334"/>
      <c r="AI127" s="334"/>
      <c r="AJ127" s="334"/>
    </row>
    <row r="128" spans="1:36">
      <c r="A128" s="334"/>
      <c r="B128" s="334"/>
      <c r="C128" s="334"/>
      <c r="D128" s="334"/>
      <c r="E128" s="334"/>
      <c r="F128" s="334"/>
      <c r="G128" s="334"/>
      <c r="H128" s="334"/>
      <c r="I128" s="334"/>
      <c r="J128" s="334"/>
      <c r="K128" s="334"/>
      <c r="L128" s="334"/>
      <c r="M128" s="334"/>
      <c r="N128" s="334"/>
      <c r="O128" s="334"/>
      <c r="P128" s="334"/>
      <c r="Q128" s="334"/>
      <c r="R128" s="334"/>
      <c r="S128" s="334"/>
      <c r="T128" s="334"/>
      <c r="U128" s="334"/>
      <c r="V128" s="334"/>
      <c r="W128" s="334"/>
      <c r="X128" s="334"/>
      <c r="Y128" s="334"/>
      <c r="Z128" s="334"/>
      <c r="AA128" s="334"/>
      <c r="AB128" s="334"/>
      <c r="AC128" s="334"/>
      <c r="AD128" s="334"/>
      <c r="AE128" s="334"/>
      <c r="AF128" s="334"/>
      <c r="AG128" s="334"/>
      <c r="AH128" s="334"/>
      <c r="AI128" s="334"/>
      <c r="AJ128" s="334"/>
    </row>
    <row r="129" spans="1:36">
      <c r="A129" s="334"/>
      <c r="B129" s="334"/>
      <c r="C129" s="334"/>
      <c r="D129" s="334"/>
      <c r="E129" s="334"/>
      <c r="F129" s="334"/>
      <c r="G129" s="334"/>
      <c r="H129" s="334"/>
      <c r="I129" s="334"/>
      <c r="J129" s="334"/>
      <c r="K129" s="334"/>
      <c r="L129" s="334"/>
      <c r="M129" s="334"/>
      <c r="N129" s="334"/>
      <c r="O129" s="334"/>
      <c r="P129" s="334"/>
      <c r="Q129" s="334"/>
      <c r="R129" s="334"/>
      <c r="S129" s="334"/>
      <c r="T129" s="334"/>
      <c r="U129" s="334"/>
      <c r="V129" s="334"/>
      <c r="W129" s="334"/>
      <c r="X129" s="334"/>
      <c r="Y129" s="334"/>
      <c r="Z129" s="334"/>
      <c r="AA129" s="334"/>
      <c r="AB129" s="334"/>
      <c r="AC129" s="334"/>
      <c r="AD129" s="334"/>
      <c r="AE129" s="334"/>
      <c r="AF129" s="334"/>
      <c r="AG129" s="334"/>
      <c r="AH129" s="334"/>
      <c r="AI129" s="334"/>
      <c r="AJ129" s="334"/>
    </row>
    <row r="130" spans="1:36">
      <c r="A130" s="334"/>
      <c r="B130" s="334"/>
      <c r="C130" s="334"/>
      <c r="D130" s="334"/>
      <c r="E130" s="334"/>
      <c r="F130" s="334"/>
      <c r="G130" s="334"/>
      <c r="H130" s="334"/>
      <c r="I130" s="334"/>
      <c r="J130" s="334"/>
      <c r="K130" s="334"/>
      <c r="L130" s="334"/>
      <c r="M130" s="334"/>
      <c r="N130" s="334"/>
      <c r="O130" s="334"/>
      <c r="P130" s="334"/>
      <c r="Q130" s="334"/>
      <c r="R130" s="334"/>
      <c r="S130" s="334"/>
      <c r="T130" s="334"/>
      <c r="U130" s="334"/>
      <c r="V130" s="334"/>
      <c r="W130" s="334"/>
      <c r="X130" s="334"/>
      <c r="Y130" s="334"/>
      <c r="Z130" s="334"/>
      <c r="AA130" s="334"/>
      <c r="AB130" s="334"/>
      <c r="AC130" s="334"/>
      <c r="AD130" s="334"/>
      <c r="AE130" s="334"/>
      <c r="AF130" s="334"/>
      <c r="AG130" s="334"/>
      <c r="AH130" s="334"/>
      <c r="AI130" s="334"/>
      <c r="AJ130" s="334"/>
    </row>
    <row r="131" spans="1:36">
      <c r="A131" s="334"/>
      <c r="B131" s="334"/>
      <c r="C131" s="334"/>
      <c r="D131" s="334"/>
      <c r="E131" s="334"/>
      <c r="F131" s="334"/>
      <c r="G131" s="334"/>
      <c r="H131" s="334"/>
      <c r="I131" s="334"/>
      <c r="J131" s="334"/>
      <c r="K131" s="334"/>
      <c r="L131" s="334"/>
      <c r="M131" s="334"/>
      <c r="N131" s="334"/>
      <c r="O131" s="334"/>
      <c r="P131" s="334"/>
      <c r="Q131" s="334"/>
      <c r="R131" s="334"/>
      <c r="S131" s="334"/>
      <c r="T131" s="334"/>
      <c r="U131" s="334"/>
      <c r="V131" s="334"/>
      <c r="W131" s="334"/>
      <c r="X131" s="334"/>
      <c r="Y131" s="334"/>
      <c r="Z131" s="334"/>
      <c r="AA131" s="334"/>
      <c r="AB131" s="334"/>
      <c r="AC131" s="334"/>
      <c r="AD131" s="334"/>
      <c r="AE131" s="334"/>
      <c r="AF131" s="334"/>
      <c r="AG131" s="334"/>
      <c r="AH131" s="334"/>
      <c r="AI131" s="334"/>
      <c r="AJ131" s="334"/>
    </row>
    <row r="132" spans="1:36">
      <c r="A132" s="334"/>
      <c r="B132" s="334"/>
      <c r="C132" s="334"/>
      <c r="D132" s="334"/>
      <c r="E132" s="334"/>
      <c r="F132" s="334"/>
      <c r="G132" s="334"/>
      <c r="H132" s="334"/>
      <c r="I132" s="334"/>
      <c r="J132" s="334"/>
      <c r="K132" s="334"/>
      <c r="L132" s="334"/>
      <c r="M132" s="334"/>
      <c r="N132" s="334"/>
      <c r="O132" s="334"/>
      <c r="P132" s="334"/>
      <c r="Q132" s="334"/>
      <c r="R132" s="334"/>
      <c r="S132" s="334"/>
      <c r="T132" s="334"/>
      <c r="U132" s="334"/>
      <c r="V132" s="334"/>
      <c r="W132" s="334"/>
      <c r="X132" s="334"/>
      <c r="Y132" s="334"/>
      <c r="Z132" s="334"/>
      <c r="AA132" s="334"/>
      <c r="AB132" s="334"/>
      <c r="AC132" s="334"/>
      <c r="AD132" s="334"/>
      <c r="AE132" s="334"/>
      <c r="AF132" s="334"/>
      <c r="AG132" s="334"/>
      <c r="AH132" s="334"/>
      <c r="AI132" s="334"/>
      <c r="AJ132" s="334"/>
    </row>
    <row r="133" spans="1:36">
      <c r="A133" s="334"/>
      <c r="B133" s="334"/>
      <c r="C133" s="334"/>
      <c r="D133" s="334"/>
      <c r="E133" s="334"/>
      <c r="F133" s="334"/>
      <c r="G133" s="334"/>
      <c r="H133" s="334"/>
      <c r="I133" s="334"/>
      <c r="J133" s="334"/>
      <c r="K133" s="334"/>
      <c r="L133" s="334"/>
      <c r="M133" s="334"/>
      <c r="N133" s="334"/>
      <c r="O133" s="334"/>
      <c r="P133" s="334"/>
      <c r="Q133" s="334"/>
      <c r="R133" s="334"/>
      <c r="S133" s="334"/>
      <c r="T133" s="334"/>
      <c r="U133" s="334"/>
      <c r="V133" s="334"/>
      <c r="W133" s="334"/>
      <c r="X133" s="334"/>
      <c r="Y133" s="334"/>
      <c r="Z133" s="334"/>
      <c r="AA133" s="334"/>
      <c r="AB133" s="334"/>
      <c r="AC133" s="334"/>
      <c r="AD133" s="334"/>
      <c r="AE133" s="334"/>
      <c r="AF133" s="334"/>
      <c r="AG133" s="334"/>
      <c r="AH133" s="334"/>
      <c r="AI133" s="334"/>
      <c r="AJ133" s="334"/>
    </row>
    <row r="134" spans="1:36">
      <c r="A134" s="334"/>
      <c r="B134" s="334"/>
      <c r="C134" s="334"/>
      <c r="D134" s="334"/>
      <c r="E134" s="334"/>
      <c r="F134" s="334"/>
      <c r="G134" s="334"/>
      <c r="H134" s="334"/>
      <c r="I134" s="334"/>
      <c r="J134" s="334"/>
      <c r="K134" s="334"/>
      <c r="L134" s="334"/>
      <c r="M134" s="334"/>
      <c r="N134" s="334"/>
      <c r="O134" s="334"/>
      <c r="P134" s="334"/>
      <c r="Q134" s="334"/>
      <c r="R134" s="334"/>
      <c r="S134" s="334"/>
      <c r="T134" s="334"/>
      <c r="U134" s="334"/>
      <c r="V134" s="334"/>
      <c r="W134" s="334"/>
      <c r="X134" s="334"/>
      <c r="Y134" s="334"/>
      <c r="Z134" s="334"/>
      <c r="AA134" s="334"/>
      <c r="AB134" s="334"/>
      <c r="AC134" s="334"/>
      <c r="AD134" s="334"/>
      <c r="AE134" s="334"/>
      <c r="AF134" s="334"/>
      <c r="AG134" s="334"/>
      <c r="AH134" s="334"/>
      <c r="AI134" s="334"/>
      <c r="AJ134" s="334"/>
    </row>
    <row r="135" spans="1:36">
      <c r="A135" s="334"/>
      <c r="B135" s="334"/>
      <c r="C135" s="334"/>
      <c r="D135" s="334"/>
      <c r="E135" s="334"/>
      <c r="F135" s="334"/>
      <c r="G135" s="334"/>
      <c r="H135" s="334"/>
      <c r="I135" s="334"/>
      <c r="J135" s="334"/>
      <c r="K135" s="334"/>
      <c r="L135" s="334"/>
      <c r="M135" s="334"/>
      <c r="N135" s="334"/>
      <c r="O135" s="334"/>
      <c r="P135" s="334"/>
      <c r="Q135" s="334"/>
      <c r="R135" s="334"/>
      <c r="S135" s="334"/>
      <c r="T135" s="334"/>
      <c r="U135" s="334"/>
      <c r="V135" s="334"/>
      <c r="W135" s="334"/>
      <c r="X135" s="334"/>
      <c r="Y135" s="334"/>
      <c r="Z135" s="334"/>
      <c r="AA135" s="334"/>
      <c r="AB135" s="334"/>
      <c r="AC135" s="334"/>
      <c r="AD135" s="334"/>
      <c r="AE135" s="334"/>
      <c r="AF135" s="334"/>
      <c r="AG135" s="334"/>
      <c r="AH135" s="334"/>
      <c r="AI135" s="334"/>
      <c r="AJ135" s="334"/>
    </row>
    <row r="136" spans="1:36">
      <c r="A136" s="334"/>
      <c r="B136" s="334"/>
      <c r="C136" s="334"/>
      <c r="D136" s="334"/>
      <c r="E136" s="334"/>
      <c r="F136" s="334"/>
      <c r="G136" s="334"/>
      <c r="H136" s="334"/>
      <c r="I136" s="334"/>
      <c r="J136" s="334"/>
      <c r="K136" s="334"/>
      <c r="L136" s="334"/>
      <c r="M136" s="334"/>
      <c r="N136" s="334"/>
      <c r="O136" s="334"/>
      <c r="P136" s="334"/>
      <c r="Q136" s="334"/>
      <c r="R136" s="334"/>
      <c r="S136" s="334"/>
      <c r="T136" s="334"/>
      <c r="U136" s="334"/>
      <c r="V136" s="334"/>
      <c r="W136" s="334"/>
      <c r="X136" s="334"/>
      <c r="Y136" s="334"/>
      <c r="Z136" s="334"/>
      <c r="AA136" s="334"/>
      <c r="AB136" s="334"/>
      <c r="AC136" s="334"/>
      <c r="AD136" s="334"/>
      <c r="AE136" s="334"/>
      <c r="AF136" s="334"/>
      <c r="AG136" s="334"/>
      <c r="AH136" s="334"/>
      <c r="AI136" s="334"/>
      <c r="AJ136" s="334"/>
    </row>
    <row r="137" spans="1:36">
      <c r="A137" s="334"/>
      <c r="B137" s="334"/>
      <c r="C137" s="334"/>
      <c r="D137" s="334"/>
      <c r="E137" s="334"/>
      <c r="F137" s="334"/>
      <c r="G137" s="334"/>
      <c r="H137" s="334"/>
      <c r="I137" s="334"/>
      <c r="J137" s="334"/>
      <c r="K137" s="334"/>
      <c r="L137" s="334"/>
      <c r="M137" s="334"/>
      <c r="N137" s="334"/>
      <c r="O137" s="334"/>
      <c r="P137" s="334"/>
      <c r="Q137" s="334"/>
      <c r="R137" s="334"/>
      <c r="S137" s="334"/>
      <c r="T137" s="334"/>
      <c r="U137" s="334"/>
      <c r="V137" s="334"/>
      <c r="W137" s="334"/>
      <c r="X137" s="334"/>
      <c r="Y137" s="334"/>
      <c r="Z137" s="334"/>
      <c r="AA137" s="334"/>
      <c r="AB137" s="334"/>
      <c r="AC137" s="334"/>
      <c r="AD137" s="334"/>
      <c r="AE137" s="334"/>
      <c r="AF137" s="334"/>
      <c r="AG137" s="334"/>
      <c r="AH137" s="334"/>
      <c r="AI137" s="334"/>
      <c r="AJ137" s="334"/>
    </row>
    <row r="138" spans="1:36">
      <c r="A138" s="334"/>
      <c r="B138" s="334"/>
      <c r="C138" s="334"/>
      <c r="D138" s="334"/>
      <c r="E138" s="334"/>
      <c r="F138" s="334"/>
      <c r="G138" s="334"/>
      <c r="H138" s="334"/>
      <c r="I138" s="334"/>
      <c r="J138" s="334"/>
      <c r="K138" s="334"/>
      <c r="L138" s="334"/>
      <c r="M138" s="334"/>
      <c r="N138" s="334"/>
      <c r="O138" s="334"/>
      <c r="P138" s="334"/>
      <c r="Q138" s="334"/>
      <c r="R138" s="334"/>
      <c r="S138" s="334"/>
      <c r="T138" s="334"/>
      <c r="U138" s="334"/>
      <c r="V138" s="334"/>
      <c r="W138" s="334"/>
      <c r="X138" s="334"/>
      <c r="Y138" s="334"/>
      <c r="Z138" s="334"/>
      <c r="AA138" s="334"/>
      <c r="AB138" s="334"/>
      <c r="AC138" s="334"/>
      <c r="AD138" s="334"/>
      <c r="AE138" s="334"/>
      <c r="AF138" s="334"/>
      <c r="AG138" s="334"/>
      <c r="AH138" s="334"/>
      <c r="AI138" s="334"/>
      <c r="AJ138" s="334"/>
    </row>
    <row r="139" spans="1:36">
      <c r="A139" s="334"/>
      <c r="B139" s="334"/>
      <c r="C139" s="334"/>
      <c r="D139" s="334"/>
      <c r="E139" s="334"/>
      <c r="F139" s="334"/>
      <c r="G139" s="334"/>
      <c r="H139" s="334"/>
      <c r="I139" s="334"/>
      <c r="J139" s="334"/>
      <c r="K139" s="334"/>
      <c r="L139" s="334"/>
      <c r="M139" s="334"/>
      <c r="N139" s="334"/>
      <c r="O139" s="334"/>
      <c r="P139" s="334"/>
      <c r="Q139" s="334"/>
      <c r="R139" s="334"/>
      <c r="S139" s="334"/>
      <c r="T139" s="334"/>
      <c r="U139" s="334"/>
      <c r="V139" s="334"/>
      <c r="W139" s="334"/>
      <c r="X139" s="334"/>
      <c r="Y139" s="334"/>
      <c r="Z139" s="334"/>
      <c r="AA139" s="334"/>
      <c r="AB139" s="334"/>
      <c r="AC139" s="334"/>
      <c r="AD139" s="334"/>
      <c r="AE139" s="334"/>
      <c r="AF139" s="334"/>
      <c r="AG139" s="334"/>
      <c r="AH139" s="334"/>
      <c r="AI139" s="334"/>
      <c r="AJ139" s="334"/>
    </row>
    <row r="140" spans="1:36">
      <c r="A140" s="334"/>
      <c r="B140" s="334"/>
      <c r="C140" s="334"/>
      <c r="D140" s="334"/>
      <c r="E140" s="334"/>
      <c r="F140" s="334"/>
      <c r="G140" s="334"/>
      <c r="H140" s="334"/>
      <c r="I140" s="334"/>
      <c r="J140" s="334"/>
      <c r="K140" s="334"/>
      <c r="L140" s="334"/>
      <c r="M140" s="334"/>
      <c r="N140" s="334"/>
      <c r="O140" s="334"/>
      <c r="P140" s="334"/>
      <c r="Q140" s="334"/>
      <c r="R140" s="334"/>
      <c r="S140" s="334"/>
      <c r="T140" s="334"/>
      <c r="U140" s="334"/>
      <c r="V140" s="334"/>
      <c r="W140" s="334"/>
      <c r="X140" s="334"/>
      <c r="Y140" s="334"/>
      <c r="Z140" s="334"/>
      <c r="AA140" s="334"/>
      <c r="AB140" s="334"/>
      <c r="AC140" s="334"/>
      <c r="AD140" s="334"/>
      <c r="AE140" s="334"/>
      <c r="AF140" s="334"/>
      <c r="AG140" s="334"/>
      <c r="AH140" s="334"/>
      <c r="AI140" s="334"/>
      <c r="AJ140" s="334"/>
    </row>
    <row r="141" spans="1:36">
      <c r="A141" s="334"/>
      <c r="B141" s="334"/>
      <c r="C141" s="334"/>
      <c r="D141" s="334"/>
      <c r="E141" s="334"/>
      <c r="F141" s="334"/>
      <c r="G141" s="334"/>
      <c r="H141" s="334"/>
      <c r="I141" s="334"/>
      <c r="J141" s="334"/>
      <c r="K141" s="334"/>
      <c r="L141" s="334"/>
      <c r="M141" s="334"/>
      <c r="N141" s="334"/>
      <c r="O141" s="334"/>
      <c r="P141" s="334"/>
      <c r="Q141" s="334"/>
      <c r="R141" s="334"/>
      <c r="S141" s="334"/>
      <c r="T141" s="334"/>
      <c r="U141" s="334"/>
      <c r="V141" s="334"/>
      <c r="W141" s="334"/>
      <c r="X141" s="334"/>
      <c r="Y141" s="334"/>
      <c r="Z141" s="334"/>
      <c r="AA141" s="334"/>
      <c r="AB141" s="334"/>
      <c r="AC141" s="334"/>
      <c r="AD141" s="334"/>
      <c r="AE141" s="334"/>
      <c r="AF141" s="334"/>
      <c r="AG141" s="334"/>
      <c r="AH141" s="334"/>
      <c r="AI141" s="334"/>
      <c r="AJ141" s="334"/>
    </row>
    <row r="142" spans="1:36">
      <c r="A142" s="334"/>
      <c r="B142" s="334"/>
      <c r="C142" s="334"/>
      <c r="D142" s="334"/>
      <c r="E142" s="334"/>
      <c r="F142" s="334"/>
      <c r="G142" s="334"/>
      <c r="H142" s="334"/>
      <c r="I142" s="334"/>
      <c r="J142" s="334"/>
      <c r="K142" s="334"/>
      <c r="L142" s="334"/>
      <c r="M142" s="334"/>
      <c r="N142" s="334"/>
      <c r="O142" s="334"/>
      <c r="P142" s="334"/>
      <c r="Q142" s="334"/>
      <c r="R142" s="334"/>
      <c r="S142" s="334"/>
      <c r="T142" s="334"/>
      <c r="U142" s="334"/>
      <c r="V142" s="334"/>
      <c r="W142" s="334"/>
      <c r="X142" s="334"/>
      <c r="Y142" s="334"/>
      <c r="Z142" s="334"/>
      <c r="AA142" s="334"/>
      <c r="AB142" s="334"/>
      <c r="AC142" s="334"/>
      <c r="AD142" s="334"/>
      <c r="AE142" s="334"/>
      <c r="AF142" s="334"/>
      <c r="AG142" s="334"/>
      <c r="AH142" s="334"/>
      <c r="AI142" s="334"/>
      <c r="AJ142" s="334"/>
    </row>
    <row r="143" spans="1:36">
      <c r="A143" s="334"/>
      <c r="B143" s="334"/>
      <c r="C143" s="334"/>
      <c r="D143" s="334"/>
      <c r="E143" s="334"/>
      <c r="F143" s="334"/>
      <c r="G143" s="334"/>
      <c r="H143" s="334"/>
      <c r="I143" s="334"/>
      <c r="J143" s="334"/>
      <c r="K143" s="334"/>
      <c r="L143" s="334"/>
      <c r="M143" s="334"/>
      <c r="N143" s="334"/>
      <c r="O143" s="334"/>
      <c r="P143" s="334"/>
      <c r="Q143" s="334"/>
      <c r="R143" s="334"/>
      <c r="S143" s="334"/>
      <c r="T143" s="334"/>
      <c r="U143" s="334"/>
      <c r="V143" s="334"/>
      <c r="W143" s="334"/>
      <c r="X143" s="334"/>
      <c r="Y143" s="334"/>
      <c r="Z143" s="334"/>
      <c r="AA143" s="334"/>
      <c r="AB143" s="334"/>
      <c r="AC143" s="334"/>
      <c r="AD143" s="334"/>
      <c r="AE143" s="334"/>
      <c r="AF143" s="334"/>
      <c r="AG143" s="334"/>
      <c r="AH143" s="334"/>
      <c r="AI143" s="334"/>
      <c r="AJ143" s="334"/>
    </row>
    <row r="144" spans="1:36">
      <c r="A144" s="334"/>
      <c r="B144" s="334"/>
      <c r="C144" s="334"/>
      <c r="D144" s="334"/>
      <c r="E144" s="334"/>
      <c r="F144" s="334"/>
      <c r="G144" s="334"/>
      <c r="H144" s="334"/>
      <c r="I144" s="334"/>
      <c r="J144" s="334"/>
      <c r="K144" s="334"/>
      <c r="L144" s="334"/>
      <c r="M144" s="334"/>
      <c r="N144" s="334"/>
      <c r="O144" s="334"/>
      <c r="P144" s="334"/>
      <c r="Q144" s="334"/>
      <c r="R144" s="334"/>
      <c r="S144" s="334"/>
      <c r="T144" s="334"/>
      <c r="U144" s="334"/>
      <c r="V144" s="334"/>
      <c r="W144" s="334"/>
      <c r="X144" s="334"/>
      <c r="Y144" s="334"/>
      <c r="Z144" s="334"/>
      <c r="AA144" s="334"/>
      <c r="AB144" s="334"/>
      <c r="AC144" s="334"/>
      <c r="AD144" s="334"/>
      <c r="AE144" s="334"/>
      <c r="AF144" s="334"/>
      <c r="AG144" s="334"/>
      <c r="AH144" s="334"/>
      <c r="AI144" s="334"/>
      <c r="AJ144" s="334"/>
    </row>
    <row r="145" spans="1:36">
      <c r="A145" s="334"/>
      <c r="B145" s="334"/>
      <c r="C145" s="334"/>
      <c r="D145" s="334"/>
      <c r="E145" s="334"/>
      <c r="F145" s="334"/>
      <c r="G145" s="334"/>
      <c r="H145" s="334"/>
      <c r="I145" s="334"/>
      <c r="J145" s="334"/>
      <c r="K145" s="334"/>
      <c r="L145" s="334"/>
      <c r="M145" s="334"/>
      <c r="N145" s="334"/>
      <c r="O145" s="334"/>
      <c r="P145" s="334"/>
      <c r="Q145" s="334"/>
      <c r="R145" s="334"/>
      <c r="S145" s="334"/>
      <c r="T145" s="334"/>
      <c r="U145" s="334"/>
      <c r="V145" s="334"/>
      <c r="W145" s="334"/>
      <c r="X145" s="334"/>
      <c r="Y145" s="334"/>
      <c r="Z145" s="334"/>
      <c r="AA145" s="334"/>
      <c r="AB145" s="334"/>
      <c r="AC145" s="334"/>
      <c r="AD145" s="334"/>
      <c r="AE145" s="334"/>
      <c r="AF145" s="334"/>
      <c r="AG145" s="334"/>
      <c r="AH145" s="334"/>
      <c r="AI145" s="334"/>
      <c r="AJ145" s="334"/>
    </row>
    <row r="146" spans="1:36">
      <c r="A146" s="334"/>
      <c r="B146" s="334"/>
      <c r="C146" s="334"/>
      <c r="D146" s="334"/>
      <c r="E146" s="334"/>
      <c r="F146" s="334"/>
      <c r="G146" s="334"/>
      <c r="H146" s="334"/>
      <c r="I146" s="334"/>
      <c r="J146" s="334"/>
      <c r="K146" s="334"/>
      <c r="L146" s="334"/>
      <c r="M146" s="334"/>
      <c r="N146" s="334"/>
      <c r="O146" s="334"/>
      <c r="P146" s="334"/>
      <c r="Q146" s="334"/>
      <c r="R146" s="334"/>
      <c r="S146" s="334"/>
      <c r="T146" s="334"/>
      <c r="U146" s="334"/>
      <c r="V146" s="334"/>
      <c r="W146" s="334"/>
      <c r="X146" s="334"/>
      <c r="Y146" s="334"/>
      <c r="Z146" s="334"/>
      <c r="AA146" s="334"/>
      <c r="AB146" s="334"/>
      <c r="AC146" s="334"/>
      <c r="AD146" s="334"/>
      <c r="AE146" s="334"/>
      <c r="AF146" s="334"/>
      <c r="AG146" s="334"/>
      <c r="AH146" s="334"/>
      <c r="AI146" s="334"/>
      <c r="AJ146" s="334"/>
    </row>
    <row r="147" spans="1:36">
      <c r="A147" s="334"/>
      <c r="B147" s="334"/>
      <c r="C147" s="334"/>
      <c r="D147" s="334"/>
      <c r="E147" s="334"/>
      <c r="F147" s="334"/>
      <c r="G147" s="334"/>
      <c r="H147" s="334"/>
      <c r="I147" s="334"/>
      <c r="J147" s="334"/>
      <c r="K147" s="334"/>
      <c r="L147" s="334"/>
      <c r="M147" s="334"/>
      <c r="N147" s="334"/>
      <c r="O147" s="334"/>
      <c r="P147" s="334"/>
      <c r="Q147" s="334"/>
      <c r="R147" s="334"/>
      <c r="S147" s="334"/>
      <c r="T147" s="334"/>
      <c r="U147" s="334"/>
      <c r="V147" s="334"/>
      <c r="W147" s="334"/>
      <c r="X147" s="334"/>
      <c r="Y147" s="334"/>
      <c r="Z147" s="334"/>
      <c r="AA147" s="334"/>
      <c r="AB147" s="334"/>
      <c r="AC147" s="334"/>
      <c r="AD147" s="334"/>
      <c r="AE147" s="334"/>
      <c r="AF147" s="334"/>
      <c r="AG147" s="334"/>
      <c r="AH147" s="334"/>
      <c r="AI147" s="334"/>
      <c r="AJ147" s="334"/>
    </row>
    <row r="148" spans="1:36">
      <c r="A148" s="334"/>
      <c r="B148" s="334"/>
      <c r="C148" s="334"/>
      <c r="D148" s="334"/>
      <c r="E148" s="334"/>
      <c r="F148" s="334"/>
      <c r="G148" s="334"/>
      <c r="H148" s="334"/>
      <c r="I148" s="334"/>
      <c r="J148" s="334"/>
      <c r="K148" s="334"/>
      <c r="L148" s="334"/>
      <c r="M148" s="334"/>
      <c r="N148" s="334"/>
      <c r="O148" s="334"/>
      <c r="P148" s="334"/>
      <c r="Q148" s="334"/>
      <c r="R148" s="334"/>
      <c r="S148" s="334"/>
      <c r="T148" s="334"/>
      <c r="U148" s="334"/>
      <c r="V148" s="334"/>
      <c r="W148" s="334"/>
      <c r="X148" s="334"/>
      <c r="Y148" s="334"/>
      <c r="Z148" s="334"/>
      <c r="AA148" s="334"/>
      <c r="AB148" s="334"/>
      <c r="AC148" s="334"/>
      <c r="AD148" s="334"/>
      <c r="AE148" s="334"/>
      <c r="AF148" s="334"/>
      <c r="AG148" s="334"/>
      <c r="AH148" s="334"/>
      <c r="AI148" s="334"/>
      <c r="AJ148" s="334"/>
    </row>
    <row r="149" spans="1:36">
      <c r="A149" s="334"/>
      <c r="B149" s="334"/>
      <c r="C149" s="334"/>
      <c r="D149" s="334"/>
      <c r="E149" s="334"/>
      <c r="F149" s="334"/>
      <c r="G149" s="334"/>
      <c r="H149" s="334"/>
      <c r="I149" s="334"/>
      <c r="J149" s="334"/>
      <c r="K149" s="334"/>
      <c r="L149" s="334"/>
      <c r="M149" s="334"/>
      <c r="N149" s="334"/>
      <c r="O149" s="334"/>
      <c r="P149" s="334"/>
      <c r="Q149" s="334"/>
      <c r="R149" s="334"/>
      <c r="S149" s="334"/>
      <c r="T149" s="334"/>
      <c r="U149" s="334"/>
      <c r="V149" s="334"/>
      <c r="W149" s="334"/>
      <c r="X149" s="334"/>
      <c r="Y149" s="334"/>
      <c r="Z149" s="334"/>
      <c r="AA149" s="334"/>
      <c r="AB149" s="334"/>
      <c r="AC149" s="334"/>
      <c r="AD149" s="334"/>
      <c r="AE149" s="334"/>
      <c r="AF149" s="334"/>
      <c r="AG149" s="334"/>
      <c r="AH149" s="334"/>
      <c r="AI149" s="334"/>
      <c r="AJ149" s="334"/>
    </row>
    <row r="150" spans="1:36">
      <c r="A150" s="334"/>
      <c r="B150" s="334"/>
      <c r="C150" s="334"/>
      <c r="D150" s="334"/>
      <c r="E150" s="334"/>
      <c r="F150" s="334"/>
      <c r="G150" s="334"/>
      <c r="H150" s="334"/>
      <c r="I150" s="334"/>
      <c r="J150" s="334"/>
      <c r="K150" s="334"/>
      <c r="L150" s="334"/>
      <c r="M150" s="334"/>
      <c r="N150" s="334"/>
      <c r="O150" s="334"/>
      <c r="P150" s="334"/>
      <c r="Q150" s="334"/>
      <c r="R150" s="334"/>
      <c r="S150" s="334"/>
      <c r="T150" s="334"/>
      <c r="U150" s="334"/>
      <c r="V150" s="334"/>
      <c r="W150" s="334"/>
      <c r="X150" s="334"/>
      <c r="Y150" s="334"/>
      <c r="Z150" s="334"/>
      <c r="AA150" s="334"/>
      <c r="AB150" s="334"/>
      <c r="AC150" s="334"/>
      <c r="AD150" s="334"/>
      <c r="AE150" s="334"/>
      <c r="AF150" s="334"/>
      <c r="AG150" s="334"/>
      <c r="AH150" s="334"/>
      <c r="AI150" s="334"/>
      <c r="AJ150" s="334"/>
    </row>
    <row r="151" spans="1:36">
      <c r="A151" s="334"/>
      <c r="B151" s="334"/>
      <c r="C151" s="334"/>
      <c r="D151" s="334"/>
      <c r="E151" s="334"/>
      <c r="F151" s="334"/>
      <c r="G151" s="334"/>
      <c r="H151" s="334"/>
      <c r="I151" s="334"/>
      <c r="J151" s="334"/>
      <c r="K151" s="334"/>
      <c r="L151" s="334"/>
      <c r="M151" s="334"/>
      <c r="N151" s="334"/>
      <c r="O151" s="334"/>
      <c r="P151" s="334"/>
      <c r="Q151" s="334"/>
      <c r="R151" s="334"/>
      <c r="S151" s="334"/>
      <c r="T151" s="334"/>
      <c r="U151" s="334"/>
      <c r="V151" s="334"/>
      <c r="W151" s="334"/>
      <c r="X151" s="334"/>
      <c r="Y151" s="334"/>
      <c r="Z151" s="334"/>
      <c r="AA151" s="334"/>
      <c r="AB151" s="334"/>
      <c r="AC151" s="334"/>
      <c r="AD151" s="334"/>
      <c r="AE151" s="334"/>
      <c r="AF151" s="334"/>
      <c r="AG151" s="334"/>
      <c r="AH151" s="334"/>
      <c r="AI151" s="334"/>
      <c r="AJ151" s="334"/>
    </row>
    <row r="152" spans="1:36">
      <c r="A152" s="334"/>
      <c r="B152" s="334"/>
      <c r="C152" s="334"/>
      <c r="D152" s="334"/>
      <c r="E152" s="334"/>
      <c r="F152" s="334"/>
      <c r="G152" s="334"/>
      <c r="H152" s="334"/>
      <c r="I152" s="334"/>
      <c r="J152" s="334"/>
      <c r="K152" s="334"/>
      <c r="L152" s="334"/>
      <c r="M152" s="334"/>
      <c r="N152" s="334"/>
      <c r="O152" s="334"/>
      <c r="P152" s="334"/>
      <c r="Q152" s="334"/>
      <c r="R152" s="334"/>
      <c r="S152" s="334"/>
      <c r="T152" s="334"/>
      <c r="U152" s="334"/>
      <c r="V152" s="334"/>
      <c r="W152" s="334"/>
      <c r="X152" s="334"/>
      <c r="Y152" s="334"/>
      <c r="Z152" s="334"/>
      <c r="AA152" s="334"/>
      <c r="AB152" s="334"/>
      <c r="AC152" s="334"/>
      <c r="AD152" s="334"/>
      <c r="AE152" s="334"/>
      <c r="AF152" s="334"/>
      <c r="AG152" s="334"/>
      <c r="AH152" s="334"/>
      <c r="AI152" s="334"/>
      <c r="AJ152" s="334"/>
    </row>
    <row r="153" spans="1:36">
      <c r="A153" s="334"/>
      <c r="B153" s="334"/>
      <c r="C153" s="334"/>
      <c r="D153" s="334"/>
      <c r="E153" s="334"/>
      <c r="F153" s="334"/>
      <c r="G153" s="334"/>
      <c r="H153" s="334"/>
      <c r="I153" s="334"/>
      <c r="J153" s="334"/>
      <c r="K153" s="334"/>
      <c r="L153" s="334"/>
      <c r="M153" s="334"/>
      <c r="N153" s="334"/>
      <c r="O153" s="334"/>
      <c r="P153" s="334"/>
      <c r="Q153" s="334"/>
      <c r="R153" s="334"/>
      <c r="S153" s="334"/>
      <c r="T153" s="334"/>
      <c r="U153" s="334"/>
      <c r="V153" s="334"/>
      <c r="W153" s="334"/>
      <c r="X153" s="334"/>
      <c r="Y153" s="334"/>
      <c r="Z153" s="334"/>
      <c r="AA153" s="334"/>
      <c r="AB153" s="334"/>
      <c r="AC153" s="334"/>
      <c r="AD153" s="334"/>
      <c r="AE153" s="334"/>
      <c r="AF153" s="334"/>
      <c r="AG153" s="334"/>
      <c r="AH153" s="334"/>
      <c r="AI153" s="334"/>
      <c r="AJ153" s="334"/>
    </row>
    <row r="154" spans="1:36">
      <c r="A154" s="334"/>
      <c r="B154" s="334"/>
      <c r="C154" s="334"/>
      <c r="D154" s="334"/>
      <c r="E154" s="334"/>
      <c r="F154" s="334"/>
      <c r="G154" s="334"/>
      <c r="H154" s="334"/>
      <c r="I154" s="334"/>
      <c r="J154" s="334"/>
      <c r="K154" s="334"/>
      <c r="L154" s="334"/>
      <c r="M154" s="334"/>
      <c r="N154" s="334"/>
      <c r="O154" s="334"/>
      <c r="P154" s="334"/>
      <c r="Q154" s="334"/>
      <c r="R154" s="334"/>
      <c r="S154" s="334"/>
      <c r="T154" s="334"/>
      <c r="U154" s="334"/>
      <c r="V154" s="334"/>
      <c r="W154" s="334"/>
      <c r="X154" s="334"/>
      <c r="Y154" s="334"/>
      <c r="Z154" s="334"/>
      <c r="AA154" s="334"/>
      <c r="AB154" s="334"/>
      <c r="AC154" s="334"/>
      <c r="AD154" s="334"/>
      <c r="AE154" s="334"/>
      <c r="AF154" s="334"/>
      <c r="AG154" s="334"/>
      <c r="AH154" s="334"/>
      <c r="AI154" s="334"/>
      <c r="AJ154" s="334"/>
    </row>
    <row r="155" spans="1:36">
      <c r="A155" s="334"/>
      <c r="B155" s="334"/>
      <c r="C155" s="334"/>
      <c r="D155" s="334"/>
      <c r="E155" s="334"/>
      <c r="F155" s="334"/>
      <c r="G155" s="334"/>
      <c r="H155" s="334"/>
      <c r="I155" s="334"/>
      <c r="J155" s="334"/>
      <c r="K155" s="334"/>
      <c r="L155" s="334"/>
      <c r="M155" s="334"/>
      <c r="N155" s="334"/>
      <c r="O155" s="334"/>
      <c r="P155" s="334"/>
      <c r="Q155" s="334"/>
      <c r="R155" s="334"/>
      <c r="S155" s="334"/>
      <c r="T155" s="334"/>
      <c r="U155" s="334"/>
      <c r="V155" s="334"/>
      <c r="W155" s="334"/>
      <c r="X155" s="334"/>
      <c r="Y155" s="334"/>
      <c r="Z155" s="334"/>
      <c r="AA155" s="334"/>
      <c r="AB155" s="334"/>
      <c r="AC155" s="334"/>
      <c r="AD155" s="334"/>
      <c r="AE155" s="334"/>
      <c r="AF155" s="334"/>
      <c r="AG155" s="334"/>
      <c r="AH155" s="334"/>
      <c r="AI155" s="334"/>
      <c r="AJ155" s="334"/>
    </row>
    <row r="156" spans="1:36">
      <c r="A156" s="334"/>
      <c r="B156" s="334"/>
      <c r="C156" s="334"/>
      <c r="D156" s="334"/>
      <c r="E156" s="334"/>
      <c r="F156" s="334"/>
      <c r="G156" s="334"/>
      <c r="H156" s="334"/>
      <c r="I156" s="334"/>
      <c r="J156" s="334"/>
      <c r="K156" s="334"/>
      <c r="L156" s="334"/>
      <c r="M156" s="334"/>
      <c r="N156" s="334"/>
      <c r="O156" s="334"/>
      <c r="P156" s="334"/>
      <c r="Q156" s="334"/>
      <c r="R156" s="334"/>
      <c r="S156" s="334"/>
      <c r="T156" s="334"/>
      <c r="U156" s="334"/>
      <c r="V156" s="334"/>
      <c r="W156" s="334"/>
      <c r="X156" s="334"/>
      <c r="Y156" s="334"/>
      <c r="Z156" s="334"/>
      <c r="AA156" s="334"/>
      <c r="AB156" s="334"/>
      <c r="AC156" s="334"/>
      <c r="AD156" s="334"/>
      <c r="AE156" s="334"/>
      <c r="AF156" s="334"/>
      <c r="AG156" s="334"/>
      <c r="AH156" s="334"/>
      <c r="AI156" s="334"/>
      <c r="AJ156" s="334"/>
    </row>
    <row r="157" spans="1:36">
      <c r="A157" s="334"/>
      <c r="B157" s="334"/>
      <c r="C157" s="334"/>
      <c r="D157" s="334"/>
      <c r="E157" s="334"/>
      <c r="F157" s="334"/>
      <c r="G157" s="334"/>
      <c r="H157" s="334"/>
      <c r="I157" s="334"/>
      <c r="J157" s="334"/>
      <c r="K157" s="334"/>
      <c r="L157" s="334"/>
      <c r="M157" s="334"/>
      <c r="N157" s="334"/>
      <c r="O157" s="334"/>
      <c r="P157" s="334"/>
      <c r="Q157" s="334"/>
      <c r="R157" s="334"/>
      <c r="S157" s="334"/>
      <c r="T157" s="334"/>
      <c r="U157" s="334"/>
      <c r="V157" s="334"/>
      <c r="W157" s="334"/>
      <c r="X157" s="334"/>
      <c r="Y157" s="334"/>
      <c r="Z157" s="334"/>
      <c r="AA157" s="334"/>
      <c r="AB157" s="334"/>
      <c r="AC157" s="334"/>
      <c r="AD157" s="334"/>
      <c r="AE157" s="334"/>
      <c r="AF157" s="334"/>
      <c r="AG157" s="334"/>
      <c r="AH157" s="334"/>
      <c r="AI157" s="334"/>
      <c r="AJ157" s="334"/>
    </row>
    <row r="158" spans="1:36">
      <c r="A158" s="334"/>
      <c r="B158" s="334"/>
      <c r="C158" s="334"/>
      <c r="D158" s="334"/>
      <c r="E158" s="334"/>
      <c r="F158" s="334"/>
      <c r="G158" s="334"/>
      <c r="H158" s="334"/>
      <c r="I158" s="334"/>
      <c r="J158" s="334"/>
      <c r="K158" s="334"/>
      <c r="L158" s="334"/>
      <c r="M158" s="334"/>
      <c r="N158" s="334"/>
      <c r="O158" s="334"/>
      <c r="P158" s="334"/>
      <c r="Q158" s="334"/>
      <c r="R158" s="334"/>
      <c r="S158" s="334"/>
      <c r="T158" s="334"/>
      <c r="U158" s="334"/>
      <c r="V158" s="334"/>
      <c r="W158" s="334"/>
      <c r="X158" s="334"/>
      <c r="Y158" s="334"/>
      <c r="Z158" s="334"/>
      <c r="AA158" s="334"/>
      <c r="AB158" s="334"/>
      <c r="AC158" s="334"/>
      <c r="AD158" s="334"/>
      <c r="AE158" s="334"/>
      <c r="AF158" s="334"/>
      <c r="AG158" s="334"/>
      <c r="AH158" s="334"/>
      <c r="AI158" s="334"/>
      <c r="AJ158" s="334"/>
    </row>
    <row r="159" spans="1:36">
      <c r="A159" s="334"/>
      <c r="B159" s="334"/>
      <c r="C159" s="334"/>
      <c r="D159" s="334"/>
      <c r="E159" s="334"/>
      <c r="F159" s="334"/>
      <c r="G159" s="334"/>
      <c r="H159" s="334"/>
      <c r="I159" s="334"/>
      <c r="J159" s="334"/>
      <c r="K159" s="334"/>
      <c r="L159" s="334"/>
      <c r="M159" s="334"/>
      <c r="N159" s="334"/>
      <c r="O159" s="334"/>
      <c r="P159" s="334"/>
      <c r="Q159" s="334"/>
      <c r="R159" s="334"/>
      <c r="S159" s="334"/>
      <c r="T159" s="334"/>
      <c r="U159" s="334"/>
      <c r="V159" s="334"/>
      <c r="W159" s="334"/>
      <c r="X159" s="334"/>
      <c r="Y159" s="334"/>
      <c r="Z159" s="334"/>
      <c r="AA159" s="334"/>
      <c r="AB159" s="334"/>
      <c r="AC159" s="334"/>
      <c r="AD159" s="334"/>
      <c r="AE159" s="334"/>
      <c r="AF159" s="334"/>
      <c r="AG159" s="334"/>
      <c r="AH159" s="334"/>
      <c r="AI159" s="334"/>
      <c r="AJ159" s="334"/>
    </row>
    <row r="160" spans="1:36">
      <c r="A160" s="334"/>
      <c r="B160" s="334"/>
      <c r="C160" s="334"/>
      <c r="D160" s="334"/>
      <c r="E160" s="334"/>
      <c r="F160" s="334"/>
      <c r="G160" s="334"/>
      <c r="H160" s="334"/>
      <c r="I160" s="334"/>
      <c r="J160" s="334"/>
      <c r="K160" s="334"/>
      <c r="L160" s="334"/>
      <c r="M160" s="334"/>
      <c r="N160" s="334"/>
      <c r="O160" s="334"/>
      <c r="P160" s="334"/>
      <c r="Q160" s="334"/>
      <c r="R160" s="334"/>
      <c r="S160" s="334"/>
      <c r="T160" s="334"/>
      <c r="U160" s="334"/>
      <c r="V160" s="334"/>
      <c r="W160" s="334"/>
      <c r="X160" s="334"/>
      <c r="Y160" s="334"/>
      <c r="Z160" s="334"/>
      <c r="AA160" s="334"/>
      <c r="AB160" s="334"/>
      <c r="AC160" s="334"/>
      <c r="AD160" s="334"/>
      <c r="AE160" s="334"/>
      <c r="AF160" s="334"/>
      <c r="AG160" s="334"/>
      <c r="AH160" s="334"/>
      <c r="AI160" s="334"/>
      <c r="AJ160" s="334"/>
    </row>
    <row r="161" spans="1:36">
      <c r="A161" s="334"/>
      <c r="B161" s="334"/>
      <c r="C161" s="334"/>
      <c r="D161" s="334"/>
      <c r="E161" s="334"/>
      <c r="F161" s="334"/>
      <c r="G161" s="334"/>
      <c r="H161" s="334"/>
      <c r="I161" s="334"/>
      <c r="J161" s="334"/>
      <c r="K161" s="334"/>
      <c r="L161" s="334"/>
      <c r="M161" s="334"/>
      <c r="N161" s="334"/>
      <c r="O161" s="334"/>
      <c r="P161" s="334"/>
      <c r="Q161" s="334"/>
      <c r="R161" s="334"/>
      <c r="S161" s="334"/>
      <c r="T161" s="334"/>
      <c r="U161" s="334"/>
      <c r="V161" s="334"/>
      <c r="W161" s="334"/>
      <c r="X161" s="334"/>
      <c r="Y161" s="334"/>
      <c r="Z161" s="334"/>
      <c r="AA161" s="334"/>
      <c r="AB161" s="334"/>
      <c r="AC161" s="334"/>
      <c r="AD161" s="334"/>
      <c r="AE161" s="334"/>
      <c r="AF161" s="334"/>
      <c r="AG161" s="334"/>
      <c r="AH161" s="334"/>
      <c r="AI161" s="334"/>
      <c r="AJ161" s="334"/>
    </row>
    <row r="162" spans="1:36">
      <c r="A162" s="334"/>
      <c r="B162" s="334"/>
      <c r="C162" s="334"/>
      <c r="D162" s="334"/>
      <c r="E162" s="334"/>
      <c r="F162" s="334"/>
      <c r="G162" s="334"/>
      <c r="H162" s="334"/>
      <c r="I162" s="334"/>
      <c r="J162" s="334"/>
      <c r="K162" s="334"/>
      <c r="L162" s="334"/>
      <c r="M162" s="334"/>
      <c r="N162" s="334"/>
      <c r="O162" s="334"/>
      <c r="P162" s="334"/>
      <c r="Q162" s="334"/>
      <c r="R162" s="334"/>
      <c r="S162" s="334"/>
      <c r="T162" s="334"/>
      <c r="U162" s="334"/>
      <c r="V162" s="334"/>
      <c r="W162" s="334"/>
      <c r="X162" s="334"/>
      <c r="Y162" s="334"/>
      <c r="Z162" s="334"/>
      <c r="AA162" s="334"/>
      <c r="AB162" s="334"/>
      <c r="AC162" s="334"/>
      <c r="AD162" s="334"/>
      <c r="AE162" s="334"/>
      <c r="AF162" s="334"/>
      <c r="AG162" s="334"/>
      <c r="AH162" s="334"/>
      <c r="AI162" s="334"/>
      <c r="AJ162" s="334"/>
    </row>
    <row r="163" spans="1:36">
      <c r="A163" s="334"/>
      <c r="B163" s="334"/>
      <c r="C163" s="334"/>
      <c r="D163" s="334"/>
      <c r="E163" s="334"/>
      <c r="F163" s="334"/>
      <c r="G163" s="334"/>
      <c r="H163" s="334"/>
      <c r="I163" s="334"/>
      <c r="J163" s="334"/>
      <c r="K163" s="334"/>
      <c r="L163" s="334"/>
      <c r="M163" s="334"/>
      <c r="N163" s="334"/>
      <c r="O163" s="334"/>
      <c r="P163" s="334"/>
      <c r="Q163" s="334"/>
      <c r="R163" s="334"/>
      <c r="S163" s="334"/>
      <c r="T163" s="334"/>
      <c r="U163" s="334"/>
      <c r="V163" s="334"/>
      <c r="W163" s="334"/>
      <c r="X163" s="334"/>
      <c r="Y163" s="334"/>
      <c r="Z163" s="334"/>
      <c r="AA163" s="334"/>
      <c r="AB163" s="334"/>
      <c r="AC163" s="334"/>
      <c r="AD163" s="334"/>
      <c r="AE163" s="334"/>
      <c r="AF163" s="334"/>
      <c r="AG163" s="334"/>
      <c r="AH163" s="334"/>
      <c r="AI163" s="334"/>
      <c r="AJ163" s="334"/>
    </row>
    <row r="164" spans="1:36">
      <c r="A164" s="334"/>
      <c r="B164" s="334"/>
      <c r="C164" s="334"/>
      <c r="D164" s="334"/>
      <c r="E164" s="334"/>
      <c r="F164" s="334"/>
      <c r="G164" s="334"/>
      <c r="H164" s="334"/>
      <c r="I164" s="334"/>
      <c r="J164" s="334"/>
      <c r="K164" s="334"/>
      <c r="L164" s="334"/>
      <c r="M164" s="334"/>
      <c r="N164" s="334"/>
      <c r="O164" s="334"/>
      <c r="P164" s="334"/>
      <c r="Q164" s="334"/>
      <c r="R164" s="334"/>
      <c r="S164" s="334"/>
      <c r="T164" s="334"/>
      <c r="U164" s="334"/>
      <c r="V164" s="334"/>
      <c r="W164" s="334"/>
      <c r="X164" s="334"/>
      <c r="Y164" s="334"/>
      <c r="Z164" s="334"/>
      <c r="AA164" s="334"/>
      <c r="AB164" s="334"/>
      <c r="AC164" s="334"/>
      <c r="AD164" s="334"/>
      <c r="AE164" s="334"/>
      <c r="AF164" s="334"/>
      <c r="AG164" s="334"/>
      <c r="AH164" s="334"/>
      <c r="AI164" s="334"/>
      <c r="AJ164" s="334"/>
    </row>
    <row r="165" spans="1:36">
      <c r="A165" s="334"/>
      <c r="B165" s="334"/>
      <c r="C165" s="334"/>
      <c r="D165" s="334"/>
      <c r="E165" s="334"/>
      <c r="F165" s="334"/>
      <c r="G165" s="334"/>
      <c r="H165" s="334"/>
      <c r="I165" s="334"/>
      <c r="J165" s="334"/>
      <c r="K165" s="334"/>
      <c r="L165" s="334"/>
      <c r="M165" s="334"/>
      <c r="N165" s="334"/>
      <c r="O165" s="334"/>
      <c r="P165" s="334"/>
      <c r="Q165" s="334"/>
      <c r="R165" s="334"/>
      <c r="S165" s="334"/>
      <c r="T165" s="334"/>
      <c r="U165" s="334"/>
      <c r="V165" s="334"/>
      <c r="W165" s="334"/>
      <c r="X165" s="334"/>
      <c r="Y165" s="334"/>
      <c r="Z165" s="334"/>
      <c r="AA165" s="334"/>
      <c r="AB165" s="334"/>
      <c r="AC165" s="334"/>
      <c r="AD165" s="334"/>
      <c r="AE165" s="334"/>
      <c r="AF165" s="334"/>
      <c r="AG165" s="334"/>
      <c r="AH165" s="334"/>
      <c r="AI165" s="334"/>
      <c r="AJ165" s="334"/>
    </row>
    <row r="166" spans="1:36">
      <c r="A166" s="334"/>
      <c r="B166" s="334"/>
      <c r="C166" s="334"/>
      <c r="D166" s="334"/>
      <c r="E166" s="334"/>
      <c r="F166" s="334"/>
      <c r="G166" s="334"/>
      <c r="H166" s="334"/>
      <c r="I166" s="334"/>
      <c r="J166" s="334"/>
      <c r="K166" s="334"/>
      <c r="L166" s="334"/>
      <c r="M166" s="334"/>
      <c r="N166" s="334"/>
      <c r="O166" s="334"/>
      <c r="P166" s="334"/>
      <c r="Q166" s="334"/>
      <c r="R166" s="334"/>
      <c r="S166" s="334"/>
      <c r="T166" s="334"/>
      <c r="U166" s="334"/>
      <c r="V166" s="334"/>
      <c r="W166" s="334"/>
      <c r="X166" s="334"/>
      <c r="Y166" s="334"/>
      <c r="Z166" s="334"/>
      <c r="AA166" s="334"/>
      <c r="AB166" s="334"/>
      <c r="AC166" s="334"/>
      <c r="AD166" s="334"/>
      <c r="AE166" s="334"/>
      <c r="AF166" s="334"/>
      <c r="AG166" s="334"/>
      <c r="AH166" s="334"/>
      <c r="AI166" s="334"/>
      <c r="AJ166" s="334"/>
    </row>
    <row r="167" spans="1:36">
      <c r="A167" s="334"/>
      <c r="B167" s="334"/>
      <c r="C167" s="334"/>
      <c r="D167" s="334"/>
      <c r="E167" s="334"/>
      <c r="F167" s="334"/>
      <c r="G167" s="334"/>
      <c r="H167" s="334"/>
      <c r="I167" s="334"/>
      <c r="J167" s="334"/>
      <c r="K167" s="334"/>
      <c r="L167" s="334"/>
      <c r="M167" s="334"/>
      <c r="N167" s="334"/>
      <c r="O167" s="334"/>
      <c r="P167" s="334"/>
      <c r="Q167" s="334"/>
      <c r="R167" s="334"/>
      <c r="S167" s="334"/>
      <c r="T167" s="334"/>
      <c r="U167" s="334"/>
      <c r="V167" s="334"/>
      <c r="W167" s="334"/>
      <c r="X167" s="334"/>
      <c r="Y167" s="334"/>
      <c r="Z167" s="334"/>
      <c r="AA167" s="334"/>
      <c r="AB167" s="334"/>
      <c r="AC167" s="334"/>
      <c r="AD167" s="334"/>
      <c r="AE167" s="334"/>
      <c r="AF167" s="334"/>
      <c r="AG167" s="334"/>
      <c r="AH167" s="334"/>
      <c r="AI167" s="334"/>
      <c r="AJ167" s="334"/>
    </row>
    <row r="168" spans="1:36">
      <c r="A168" s="334"/>
      <c r="B168" s="334"/>
      <c r="C168" s="334"/>
      <c r="D168" s="334"/>
      <c r="E168" s="334"/>
      <c r="F168" s="334"/>
      <c r="G168" s="334"/>
      <c r="H168" s="334"/>
      <c r="I168" s="334"/>
      <c r="J168" s="334"/>
      <c r="K168" s="334"/>
      <c r="L168" s="334"/>
      <c r="M168" s="334"/>
      <c r="N168" s="334"/>
      <c r="O168" s="334"/>
      <c r="P168" s="334"/>
      <c r="Q168" s="334"/>
      <c r="R168" s="334"/>
      <c r="S168" s="334"/>
      <c r="T168" s="334"/>
      <c r="U168" s="334"/>
      <c r="V168" s="334"/>
      <c r="W168" s="334"/>
      <c r="X168" s="334"/>
      <c r="Y168" s="334"/>
      <c r="Z168" s="334"/>
      <c r="AA168" s="334"/>
      <c r="AB168" s="334"/>
      <c r="AC168" s="334"/>
      <c r="AD168" s="334"/>
      <c r="AE168" s="334"/>
      <c r="AF168" s="334"/>
      <c r="AG168" s="334"/>
      <c r="AH168" s="334"/>
      <c r="AI168" s="334"/>
      <c r="AJ168" s="334"/>
    </row>
    <row r="169" spans="1:36">
      <c r="A169" s="334"/>
      <c r="B169" s="334"/>
      <c r="C169" s="334"/>
      <c r="D169" s="334"/>
      <c r="E169" s="334"/>
      <c r="F169" s="334"/>
      <c r="G169" s="334"/>
      <c r="H169" s="334"/>
      <c r="I169" s="334"/>
      <c r="J169" s="334"/>
      <c r="K169" s="334"/>
      <c r="L169" s="334"/>
      <c r="M169" s="334"/>
      <c r="N169" s="334"/>
      <c r="O169" s="334"/>
      <c r="P169" s="334"/>
      <c r="Q169" s="334"/>
      <c r="R169" s="334"/>
      <c r="S169" s="334"/>
      <c r="T169" s="334"/>
      <c r="U169" s="334"/>
      <c r="V169" s="334"/>
      <c r="W169" s="334"/>
      <c r="X169" s="334"/>
      <c r="Y169" s="334"/>
      <c r="Z169" s="334"/>
      <c r="AA169" s="334"/>
      <c r="AB169" s="334"/>
      <c r="AC169" s="334"/>
      <c r="AD169" s="334"/>
      <c r="AE169" s="334"/>
      <c r="AF169" s="334"/>
      <c r="AG169" s="334"/>
      <c r="AH169" s="334"/>
      <c r="AI169" s="334"/>
      <c r="AJ169" s="334"/>
    </row>
    <row r="170" spans="1:36">
      <c r="A170" s="334"/>
      <c r="B170" s="334"/>
      <c r="C170" s="334"/>
      <c r="D170" s="334"/>
      <c r="E170" s="334"/>
      <c r="F170" s="334"/>
      <c r="G170" s="334"/>
      <c r="H170" s="334"/>
      <c r="I170" s="334"/>
      <c r="J170" s="334"/>
      <c r="K170" s="334"/>
      <c r="L170" s="334"/>
      <c r="M170" s="334"/>
      <c r="N170" s="334"/>
      <c r="O170" s="334"/>
      <c r="P170" s="334"/>
      <c r="Q170" s="334"/>
      <c r="R170" s="334"/>
      <c r="S170" s="334"/>
      <c r="T170" s="334"/>
      <c r="U170" s="334"/>
      <c r="V170" s="334"/>
      <c r="W170" s="334"/>
      <c r="X170" s="334"/>
      <c r="Y170" s="334"/>
      <c r="Z170" s="334"/>
      <c r="AA170" s="334"/>
      <c r="AB170" s="334"/>
      <c r="AC170" s="334"/>
      <c r="AD170" s="334"/>
      <c r="AE170" s="334"/>
      <c r="AF170" s="334"/>
      <c r="AG170" s="334"/>
      <c r="AH170" s="334"/>
      <c r="AI170" s="334"/>
      <c r="AJ170" s="334"/>
    </row>
    <row r="171" spans="1:36">
      <c r="A171" s="334"/>
      <c r="B171" s="334"/>
      <c r="C171" s="334"/>
      <c r="D171" s="334"/>
      <c r="E171" s="334"/>
      <c r="F171" s="334"/>
      <c r="G171" s="334"/>
      <c r="H171" s="334"/>
      <c r="I171" s="334"/>
      <c r="J171" s="334"/>
      <c r="K171" s="334"/>
      <c r="L171" s="334"/>
      <c r="M171" s="334"/>
      <c r="N171" s="334"/>
      <c r="O171" s="334"/>
      <c r="P171" s="334"/>
      <c r="Q171" s="334"/>
      <c r="R171" s="334"/>
      <c r="S171" s="334"/>
      <c r="T171" s="334"/>
      <c r="U171" s="334"/>
      <c r="V171" s="334"/>
      <c r="W171" s="334"/>
      <c r="X171" s="334"/>
      <c r="Y171" s="334"/>
      <c r="Z171" s="334"/>
      <c r="AA171" s="334"/>
      <c r="AB171" s="334"/>
      <c r="AC171" s="334"/>
      <c r="AD171" s="334"/>
      <c r="AE171" s="334"/>
      <c r="AF171" s="334"/>
      <c r="AG171" s="334"/>
      <c r="AH171" s="334"/>
      <c r="AI171" s="334"/>
      <c r="AJ171" s="334"/>
    </row>
    <row r="172" spans="1:36">
      <c r="A172" s="334"/>
      <c r="B172" s="334"/>
      <c r="C172" s="334"/>
      <c r="D172" s="334"/>
      <c r="E172" s="334"/>
      <c r="F172" s="334"/>
      <c r="G172" s="334"/>
      <c r="H172" s="334"/>
      <c r="I172" s="334"/>
      <c r="J172" s="334"/>
      <c r="K172" s="334"/>
      <c r="L172" s="334"/>
      <c r="M172" s="334"/>
      <c r="N172" s="334"/>
      <c r="O172" s="334"/>
      <c r="P172" s="334"/>
      <c r="Q172" s="334"/>
      <c r="R172" s="334"/>
      <c r="S172" s="334"/>
      <c r="T172" s="334"/>
      <c r="U172" s="334"/>
      <c r="V172" s="334"/>
      <c r="W172" s="334"/>
      <c r="X172" s="334"/>
      <c r="Y172" s="334"/>
      <c r="Z172" s="334"/>
      <c r="AA172" s="334"/>
      <c r="AB172" s="334"/>
      <c r="AC172" s="334"/>
      <c r="AD172" s="334"/>
      <c r="AE172" s="334"/>
      <c r="AF172" s="334"/>
      <c r="AG172" s="334"/>
      <c r="AH172" s="334"/>
      <c r="AI172" s="334"/>
      <c r="AJ172" s="334"/>
    </row>
    <row r="173" spans="1:36">
      <c r="A173" s="334"/>
      <c r="B173" s="334"/>
      <c r="C173" s="334"/>
      <c r="D173" s="334"/>
      <c r="E173" s="334"/>
      <c r="F173" s="334"/>
      <c r="G173" s="334"/>
      <c r="H173" s="334"/>
      <c r="I173" s="334"/>
      <c r="J173" s="334"/>
      <c r="K173" s="334"/>
      <c r="L173" s="334"/>
      <c r="M173" s="334"/>
      <c r="N173" s="334"/>
      <c r="O173" s="334"/>
      <c r="P173" s="334"/>
      <c r="Q173" s="334"/>
      <c r="R173" s="334"/>
      <c r="S173" s="334"/>
      <c r="T173" s="334"/>
      <c r="U173" s="334"/>
      <c r="V173" s="334"/>
      <c r="W173" s="334"/>
      <c r="X173" s="334"/>
      <c r="Y173" s="334"/>
      <c r="Z173" s="334"/>
      <c r="AA173" s="334"/>
      <c r="AB173" s="334"/>
      <c r="AC173" s="334"/>
      <c r="AD173" s="334"/>
      <c r="AE173" s="334"/>
      <c r="AF173" s="334"/>
      <c r="AG173" s="334"/>
      <c r="AH173" s="334"/>
      <c r="AI173" s="334"/>
      <c r="AJ173" s="334"/>
    </row>
    <row r="174" spans="1:36">
      <c r="A174" s="331"/>
      <c r="B174" s="334"/>
      <c r="C174" s="331"/>
      <c r="D174" s="331"/>
      <c r="E174" s="331"/>
      <c r="F174" s="331"/>
      <c r="G174" s="331"/>
      <c r="H174" s="331"/>
      <c r="I174" s="331"/>
      <c r="J174" s="331"/>
      <c r="K174" s="331"/>
      <c r="L174" s="331"/>
      <c r="M174" s="331"/>
      <c r="N174" s="331"/>
      <c r="O174" s="331"/>
      <c r="P174" s="331"/>
      <c r="Q174" s="331"/>
      <c r="R174" s="331"/>
      <c r="S174" s="331"/>
      <c r="T174" s="331"/>
      <c r="U174" s="331"/>
      <c r="V174" s="331"/>
      <c r="W174" s="331"/>
      <c r="X174" s="331"/>
      <c r="Y174" s="331"/>
      <c r="Z174" s="331"/>
      <c r="AA174" s="331"/>
      <c r="AB174" s="331"/>
      <c r="AC174" s="331"/>
      <c r="AD174" s="331"/>
      <c r="AE174" s="331"/>
      <c r="AF174" s="331"/>
      <c r="AG174" s="331"/>
      <c r="AH174" s="331"/>
      <c r="AI174" s="331"/>
      <c r="AJ174" s="331"/>
    </row>
    <row r="175" spans="1:36">
      <c r="A175" s="331"/>
      <c r="B175" s="331"/>
      <c r="C175" s="331"/>
      <c r="D175" s="331"/>
      <c r="E175" s="331"/>
      <c r="F175" s="331"/>
      <c r="G175" s="331"/>
      <c r="H175" s="331"/>
      <c r="I175" s="331"/>
      <c r="J175" s="331"/>
      <c r="K175" s="331"/>
      <c r="L175" s="331"/>
      <c r="M175" s="331"/>
      <c r="N175" s="331"/>
      <c r="O175" s="331"/>
      <c r="P175" s="331"/>
      <c r="Q175" s="331"/>
      <c r="R175" s="331"/>
      <c r="S175" s="331"/>
      <c r="T175" s="331"/>
      <c r="U175" s="331"/>
      <c r="V175" s="331"/>
      <c r="W175" s="331"/>
      <c r="X175" s="331"/>
      <c r="Y175" s="331"/>
      <c r="Z175" s="331"/>
      <c r="AA175" s="331"/>
      <c r="AB175" s="331"/>
      <c r="AC175" s="331"/>
      <c r="AD175" s="331"/>
      <c r="AE175" s="331"/>
      <c r="AF175" s="331"/>
      <c r="AG175" s="331"/>
      <c r="AH175" s="331"/>
      <c r="AI175" s="331"/>
      <c r="AJ175" s="331"/>
    </row>
    <row r="176" spans="1:36">
      <c r="B176" s="331"/>
    </row>
  </sheetData>
  <mergeCells count="172">
    <mergeCell ref="Y1:AB1"/>
    <mergeCell ref="AC1:AJ1"/>
    <mergeCell ref="B3:AK3"/>
    <mergeCell ref="V4:W4"/>
    <mergeCell ref="A8:F8"/>
    <mergeCell ref="G8:AJ8"/>
    <mergeCell ref="A9:F9"/>
    <mergeCell ref="G9:AJ9"/>
    <mergeCell ref="A10:F12"/>
    <mergeCell ref="H10:L10"/>
    <mergeCell ref="G11:AJ11"/>
    <mergeCell ref="G12:AJ12"/>
    <mergeCell ref="A13:F13"/>
    <mergeCell ref="G13:AJ13"/>
    <mergeCell ref="A14:F14"/>
    <mergeCell ref="G14:AJ14"/>
    <mergeCell ref="A15:F15"/>
    <mergeCell ref="G15:J15"/>
    <mergeCell ref="K15:O15"/>
    <mergeCell ref="P15:S15"/>
    <mergeCell ref="T15:X15"/>
    <mergeCell ref="Y15:AB15"/>
    <mergeCell ref="AC15:AJ15"/>
    <mergeCell ref="B20:AK20"/>
    <mergeCell ref="A24:AL24"/>
    <mergeCell ref="A27:O27"/>
    <mergeCell ref="P27:U27"/>
    <mergeCell ref="W27:AB27"/>
    <mergeCell ref="AD27:AI27"/>
    <mergeCell ref="B28:C28"/>
    <mergeCell ref="D28:E28"/>
    <mergeCell ref="P28:U28"/>
    <mergeCell ref="W28:AB28"/>
    <mergeCell ref="AD28:AI28"/>
    <mergeCell ref="B29:O29"/>
    <mergeCell ref="P29:U29"/>
    <mergeCell ref="W29:AB29"/>
    <mergeCell ref="AD29:AI29"/>
    <mergeCell ref="B30:O30"/>
    <mergeCell ref="P30:U30"/>
    <mergeCell ref="W30:AB30"/>
    <mergeCell ref="AD30:AI30"/>
    <mergeCell ref="B31:B34"/>
    <mergeCell ref="P31:U31"/>
    <mergeCell ref="W31:AB31"/>
    <mergeCell ref="AD31:AI31"/>
    <mergeCell ref="P32:V32"/>
    <mergeCell ref="W32:AB32"/>
    <mergeCell ref="AD32:AI32"/>
    <mergeCell ref="C33:O33"/>
    <mergeCell ref="P33:U33"/>
    <mergeCell ref="W33:AC33"/>
    <mergeCell ref="AD33:AI33"/>
    <mergeCell ref="C34:O34"/>
    <mergeCell ref="P34:U34"/>
    <mergeCell ref="W34:AB34"/>
    <mergeCell ref="AD34:AJ34"/>
    <mergeCell ref="B35:O35"/>
    <mergeCell ref="P35:U35"/>
    <mergeCell ref="W35:AB35"/>
    <mergeCell ref="AD35:AI35"/>
    <mergeCell ref="B37:AK37"/>
    <mergeCell ref="B38:AK38"/>
    <mergeCell ref="B39:AK39"/>
    <mergeCell ref="K43:M43"/>
    <mergeCell ref="N43:R43"/>
    <mergeCell ref="S43:W43"/>
    <mergeCell ref="X43:AB43"/>
    <mergeCell ref="AC43:AE43"/>
    <mergeCell ref="AF43:AJ43"/>
    <mergeCell ref="AL43:AM43"/>
    <mergeCell ref="K44:M44"/>
    <mergeCell ref="N44:Q44"/>
    <mergeCell ref="S44:V44"/>
    <mergeCell ref="X44:AA44"/>
    <mergeCell ref="AC44:AE44"/>
    <mergeCell ref="AF44:AJ45"/>
    <mergeCell ref="K45:M45"/>
    <mergeCell ref="N45:Q45"/>
    <mergeCell ref="S45:V45"/>
    <mergeCell ref="X45:AA45"/>
    <mergeCell ref="AC45:AE45"/>
    <mergeCell ref="K46:M46"/>
    <mergeCell ref="N46:Q46"/>
    <mergeCell ref="S46:V46"/>
    <mergeCell ref="X46:AA46"/>
    <mergeCell ref="AC46:AE46"/>
    <mergeCell ref="AF46:AI46"/>
    <mergeCell ref="B48:AJ48"/>
    <mergeCell ref="AL49:AM49"/>
    <mergeCell ref="Y50:AE50"/>
    <mergeCell ref="AF50:AH50"/>
    <mergeCell ref="AI50:AJ50"/>
    <mergeCell ref="D55:AI55"/>
    <mergeCell ref="G56:AH56"/>
    <mergeCell ref="B60:Y60"/>
    <mergeCell ref="B61:L61"/>
    <mergeCell ref="M61:S61"/>
    <mergeCell ref="Z61:Z63"/>
    <mergeCell ref="AA61:AA63"/>
    <mergeCell ref="AB61:AB66"/>
    <mergeCell ref="F62:L63"/>
    <mergeCell ref="M62:S62"/>
    <mergeCell ref="V62:W62"/>
    <mergeCell ref="M63:O63"/>
    <mergeCell ref="P63:S63"/>
    <mergeCell ref="V63:W63"/>
    <mergeCell ref="AN63:AU64"/>
    <mergeCell ref="B64:L64"/>
    <mergeCell ref="M64:S64"/>
    <mergeCell ref="Z64:Z66"/>
    <mergeCell ref="AA64:AA66"/>
    <mergeCell ref="F65:L66"/>
    <mergeCell ref="M65:S65"/>
    <mergeCell ref="V65:W65"/>
    <mergeCell ref="M66:O66"/>
    <mergeCell ref="P66:S66"/>
    <mergeCell ref="V66:W66"/>
    <mergeCell ref="B67:L67"/>
    <mergeCell ref="M67:N67"/>
    <mergeCell ref="O67:P67"/>
    <mergeCell ref="R67:S67"/>
    <mergeCell ref="U67:V67"/>
    <mergeCell ref="W67:X67"/>
    <mergeCell ref="Y67:Z67"/>
    <mergeCell ref="AB67:AC67"/>
    <mergeCell ref="AG67:AH67"/>
    <mergeCell ref="B70:AJ70"/>
    <mergeCell ref="A73:AK73"/>
    <mergeCell ref="A75:D75"/>
    <mergeCell ref="E75:AK75"/>
    <mergeCell ref="A76:D79"/>
    <mergeCell ref="F76:AK76"/>
    <mergeCell ref="F77:AI77"/>
    <mergeCell ref="F78:AI78"/>
    <mergeCell ref="F79:AI79"/>
    <mergeCell ref="A80:D83"/>
    <mergeCell ref="F80:AJ80"/>
    <mergeCell ref="F81:AI81"/>
    <mergeCell ref="F82:AI82"/>
    <mergeCell ref="F83:AJ83"/>
    <mergeCell ref="A84:D87"/>
    <mergeCell ref="F84:AI84"/>
    <mergeCell ref="F85:AK85"/>
    <mergeCell ref="F86:AI86"/>
    <mergeCell ref="F87:AI87"/>
    <mergeCell ref="A88:D91"/>
    <mergeCell ref="F88:AJ88"/>
    <mergeCell ref="F89:AI89"/>
    <mergeCell ref="F90:AI90"/>
    <mergeCell ref="F91:AJ91"/>
    <mergeCell ref="A92:D95"/>
    <mergeCell ref="F92:AI92"/>
    <mergeCell ref="F93:AK93"/>
    <mergeCell ref="F94:AI94"/>
    <mergeCell ref="F95:AI95"/>
    <mergeCell ref="E111:F111"/>
    <mergeCell ref="H111:I111"/>
    <mergeCell ref="K111:L111"/>
    <mergeCell ref="R111:V111"/>
    <mergeCell ref="W111:AH111"/>
    <mergeCell ref="R112:V112"/>
    <mergeCell ref="W112:AH112"/>
    <mergeCell ref="A96:D99"/>
    <mergeCell ref="F96:AJ96"/>
    <mergeCell ref="F97:AI97"/>
    <mergeCell ref="F98:AI98"/>
    <mergeCell ref="F99:AI99"/>
    <mergeCell ref="A100:AF100"/>
    <mergeCell ref="A103:AK103"/>
    <mergeCell ref="B106:AJ106"/>
    <mergeCell ref="B109:AI109"/>
  </mergeCells>
  <phoneticPr fontId="73"/>
  <conditionalFormatting sqref="W19:AK19">
    <cfRule type="expression" dxfId="10" priority="2">
      <formula>$W$19="×"</formula>
    </cfRule>
  </conditionalFormatting>
  <conditionalFormatting sqref="B19:K19">
    <cfRule type="expression" dxfId="9" priority="3">
      <formula>$B$19="×"</formula>
    </cfRule>
    <cfRule type="expression" dxfId="8" priority="4">
      <formula>$B$18="×"</formula>
    </cfRule>
  </conditionalFormatting>
  <conditionalFormatting sqref="L19:V19 A50:Y50 AF50:AM50 A51:AM57">
    <cfRule type="expression" dxfId="7" priority="5">
      <formula>$L$19="×"</formula>
    </cfRule>
  </conditionalFormatting>
  <conditionalFormatting sqref="A72:AK100">
    <cfRule type="expression" dxfId="6" priority="6">
      <formula>AND($B$19="×",$L$19="×")</formula>
    </cfRule>
  </conditionalFormatting>
  <conditionalFormatting sqref="A41:AM47 A49:AM49 A48:B48 AK48:AM48">
    <cfRule type="expression" dxfId="5" priority="7">
      <formula>$L$19="×"</formula>
    </cfRule>
  </conditionalFormatting>
  <conditionalFormatting sqref="A60:AK66 A68:AK70 A67:M67 O67:W67 Y67:AK67">
    <cfRule type="expression" dxfId="4" priority="8">
      <formula>$W$19="×"</formula>
    </cfRule>
  </conditionalFormatting>
  <conditionalFormatting sqref="P27:V35">
    <cfRule type="expression" dxfId="3" priority="9">
      <formula>$B$19="×"</formula>
    </cfRule>
  </conditionalFormatting>
  <conditionalFormatting sqref="W27:AC35">
    <cfRule type="expression" dxfId="2" priority="10">
      <formula>$L$19="×"</formula>
    </cfRule>
  </conditionalFormatting>
  <conditionalFormatting sqref="AD27:AJ35">
    <cfRule type="expression" dxfId="1" priority="11">
      <formula>$W$19="×"</formula>
    </cfRule>
  </conditionalFormatting>
  <conditionalFormatting sqref="A100 AG100:AK100">
    <cfRule type="expression" dxfId="0" priority="12">
      <formula>AND($B$18="×",$L$18="×")</formula>
    </cfRule>
  </conditionalFormatting>
  <dataValidations count="2">
    <dataValidation allowBlank="1" showInputMessage="1" showErrorMessage="1" sqref="A15 K15 T15 K16:U16 Z16:AJ16 K23 N23:U23 Z23:AJ23 K26:R26 K36:R36 K40:R42 K43 N43 S43 AF43:AF44 K49:R51 K52:U54 Z52:AJ54 AJ56:AJ58 O67:P67 R67:S67 Y67:Z67 AB67:AC67 AJ105 E111:F111 H111:I111 K111:L111 W112" xr:uid="{00000000-0002-0000-0200-000000000000}">
      <formula1>0</formula1>
      <formula2>0</formula2>
    </dataValidation>
    <dataValidation type="list" allowBlank="1" showInputMessage="1" showErrorMessage="1" sqref="B19 L19 W19" xr:uid="{00000000-0002-0000-0200-000001000000}">
      <formula1>"○,×"</formula1>
      <formula2>0</formula2>
    </dataValidation>
  </dataValidations>
  <printOptions horizontalCentered="1"/>
  <pageMargins left="0.55138888888888904" right="0.55138888888888904" top="0.82708333333333295" bottom="0.23611111111111099" header="0.51180555555555496" footer="0.51180555555555496"/>
  <pageSetup paperSize="9" scale="87" firstPageNumber="0" orientation="portrait" horizontalDpi="300" verticalDpi="300" r:id="rId1"/>
  <rowBreaks count="2" manualBreakCount="2">
    <brk id="59" max="37" man="1"/>
    <brk id="113" max="16383" man="1"/>
  </rowBreaks>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MK123"/>
  <sheetViews>
    <sheetView view="pageBreakPreview" zoomScale="80" zoomScaleNormal="120" zoomScalePageLayoutView="80" workbookViewId="0">
      <selection activeCell="AQ14" sqref="AQ14"/>
    </sheetView>
  </sheetViews>
  <sheetFormatPr defaultRowHeight="13.2"/>
  <cols>
    <col min="1" max="1" width="3.21875" style="130" customWidth="1"/>
    <col min="2" max="4" width="2" style="130" customWidth="1"/>
    <col min="5" max="5" width="1.88671875" style="130" customWidth="1"/>
    <col min="6" max="9" width="2" style="130" customWidth="1"/>
    <col min="10" max="10" width="2.109375" style="130" customWidth="1"/>
    <col min="11" max="11" width="2" style="130" customWidth="1"/>
    <col min="12" max="12" width="2" style="130" hidden="1" customWidth="1"/>
    <col min="13" max="14" width="7.5546875" style="130" customWidth="1"/>
    <col min="15" max="15" width="8.77734375" style="130" customWidth="1"/>
    <col min="16" max="16" width="17" style="130" customWidth="1"/>
    <col min="17" max="17" width="19.5546875" style="130" customWidth="1"/>
    <col min="18" max="22" width="11.109375" style="130" customWidth="1"/>
    <col min="23" max="23" width="10" style="130" customWidth="1"/>
    <col min="24" max="24" width="11.109375" style="130" customWidth="1"/>
    <col min="25" max="27" width="11" style="130" customWidth="1"/>
    <col min="28" max="30" width="11.109375" style="130" customWidth="1"/>
    <col min="31" max="32" width="10.6640625" style="335" customWidth="1"/>
    <col min="33" max="33" width="10.6640625" style="130" customWidth="1"/>
    <col min="34" max="34" width="11.21875" style="130" customWidth="1"/>
    <col min="35" max="35" width="11" style="130" customWidth="1"/>
    <col min="36" max="38" width="11.109375" style="130" customWidth="1"/>
    <col min="39" max="1025" width="9" style="130" customWidth="1"/>
  </cols>
  <sheetData>
    <row r="1" spans="1:38" ht="13.8">
      <c r="A1" s="336" t="s">
        <v>210</v>
      </c>
      <c r="B1" s="336"/>
      <c r="C1" s="337"/>
      <c r="D1" s="337"/>
      <c r="E1" s="337"/>
      <c r="F1" s="337"/>
      <c r="G1" s="337"/>
      <c r="H1" s="337"/>
      <c r="I1" s="337" t="s">
        <v>211</v>
      </c>
      <c r="J1" s="337"/>
      <c r="K1" s="337"/>
      <c r="L1" s="337"/>
      <c r="M1" s="337"/>
      <c r="N1" s="337"/>
      <c r="O1" s="337"/>
      <c r="P1" s="337"/>
      <c r="Q1" s="337"/>
      <c r="R1" s="337"/>
      <c r="S1" s="337"/>
      <c r="T1" s="337"/>
      <c r="U1" s="337"/>
      <c r="V1" s="337"/>
      <c r="W1" s="337"/>
      <c r="X1" s="337"/>
      <c r="Y1" s="337"/>
      <c r="Z1" s="337"/>
      <c r="AA1" s="337"/>
      <c r="AB1" s="337"/>
      <c r="AC1" s="337"/>
      <c r="AD1" s="337"/>
      <c r="AE1" s="337"/>
      <c r="AF1" s="337"/>
      <c r="AG1" s="337"/>
      <c r="AH1" s="129"/>
    </row>
    <row r="2" spans="1:38" ht="10.5" customHeight="1">
      <c r="A2" s="337"/>
      <c r="B2" s="337"/>
      <c r="C2" s="337"/>
      <c r="D2" s="337"/>
      <c r="E2" s="337"/>
      <c r="F2" s="337"/>
      <c r="G2" s="337"/>
      <c r="H2" s="337"/>
      <c r="I2" s="337"/>
      <c r="J2" s="337"/>
      <c r="K2" s="337"/>
      <c r="L2" s="337"/>
      <c r="M2" s="337"/>
      <c r="N2" s="337"/>
      <c r="O2" s="337"/>
      <c r="P2" s="337"/>
      <c r="Q2" s="337"/>
      <c r="R2" s="337"/>
      <c r="S2" s="337"/>
      <c r="T2" s="337"/>
      <c r="U2" s="337"/>
      <c r="V2" s="337"/>
      <c r="W2" s="337"/>
      <c r="X2" s="337"/>
      <c r="Y2" s="337"/>
      <c r="Z2" s="337"/>
      <c r="AA2" s="337"/>
      <c r="AB2" s="337"/>
      <c r="AC2" s="337"/>
      <c r="AD2" s="337"/>
      <c r="AE2" s="337"/>
      <c r="AF2" s="337"/>
      <c r="AG2" s="337"/>
      <c r="AH2" s="129"/>
    </row>
    <row r="3" spans="1:38" ht="14.4">
      <c r="A3" s="664" t="s">
        <v>46</v>
      </c>
      <c r="B3" s="664"/>
      <c r="C3" s="664"/>
      <c r="D3" s="665" t="str">
        <f>IF(基本情報入力シート!M16="","",基本情報入力シート!M16)</f>
        <v/>
      </c>
      <c r="E3" s="665"/>
      <c r="F3" s="665"/>
      <c r="G3" s="665"/>
      <c r="H3" s="665"/>
      <c r="I3" s="665"/>
      <c r="J3" s="665"/>
      <c r="K3" s="665"/>
      <c r="L3" s="665"/>
      <c r="M3" s="665"/>
      <c r="N3" s="665"/>
      <c r="O3" s="665"/>
      <c r="P3" s="665"/>
      <c r="Q3" s="337"/>
      <c r="R3" s="337"/>
      <c r="S3" s="337"/>
      <c r="T3" s="337"/>
      <c r="U3" s="337"/>
      <c r="V3" s="337"/>
      <c r="W3" s="337"/>
      <c r="X3" s="337"/>
      <c r="Y3" s="337"/>
      <c r="Z3" s="337"/>
      <c r="AA3" s="337"/>
      <c r="AB3" s="337"/>
      <c r="AC3" s="337"/>
      <c r="AD3" s="337"/>
      <c r="AE3" s="337"/>
      <c r="AF3" s="337"/>
      <c r="AG3" s="337"/>
      <c r="AH3" s="129"/>
    </row>
    <row r="4" spans="1:38" ht="9" customHeight="1">
      <c r="A4" s="81"/>
      <c r="B4" s="81"/>
      <c r="C4" s="81"/>
      <c r="D4" s="338"/>
      <c r="E4" s="338"/>
      <c r="F4" s="338"/>
      <c r="G4" s="338"/>
      <c r="H4" s="338"/>
      <c r="I4" s="338"/>
      <c r="J4" s="338"/>
      <c r="K4" s="338"/>
      <c r="L4" s="338"/>
      <c r="M4" s="338"/>
      <c r="N4" s="338"/>
      <c r="O4" s="338"/>
      <c r="P4" s="337"/>
      <c r="Q4" s="337"/>
      <c r="R4" s="337"/>
      <c r="S4" s="337"/>
      <c r="T4" s="337"/>
      <c r="U4" s="337"/>
      <c r="V4" s="337"/>
      <c r="W4" s="337"/>
      <c r="X4" s="337"/>
      <c r="Y4" s="337"/>
      <c r="Z4" s="337"/>
      <c r="AA4" s="337"/>
      <c r="AB4" s="337"/>
      <c r="AC4" s="339"/>
      <c r="AD4" s="337"/>
      <c r="AE4" s="337"/>
      <c r="AF4" s="337"/>
      <c r="AG4" s="337"/>
      <c r="AH4" s="129"/>
    </row>
    <row r="5" spans="1:38" ht="13.5" customHeight="1">
      <c r="A5" s="337"/>
      <c r="B5" s="666"/>
      <c r="C5" s="666"/>
      <c r="D5" s="666"/>
      <c r="E5" s="666"/>
      <c r="F5" s="666"/>
      <c r="G5" s="666"/>
      <c r="H5" s="666"/>
      <c r="I5" s="666"/>
      <c r="J5" s="666"/>
      <c r="K5" s="666"/>
      <c r="L5" s="666"/>
      <c r="M5" s="666"/>
      <c r="N5" s="666"/>
      <c r="O5" s="666"/>
      <c r="P5" s="666"/>
      <c r="Q5" s="667" t="s">
        <v>212</v>
      </c>
      <c r="R5" s="668" t="s">
        <v>213</v>
      </c>
      <c r="S5" s="668"/>
      <c r="T5" s="668"/>
      <c r="U5" s="340"/>
      <c r="V5" s="659"/>
      <c r="W5" s="659"/>
      <c r="X5" s="660" t="s">
        <v>214</v>
      </c>
      <c r="Y5" s="661" t="s">
        <v>213</v>
      </c>
      <c r="Z5" s="661"/>
      <c r="AA5" s="661"/>
      <c r="AB5" s="662" t="s">
        <v>215</v>
      </c>
      <c r="AC5" s="662"/>
      <c r="AD5" s="662"/>
      <c r="AE5" s="663" t="s">
        <v>216</v>
      </c>
      <c r="AF5" s="341"/>
      <c r="AG5" s="342"/>
      <c r="AH5" s="342"/>
      <c r="AI5" s="337"/>
      <c r="AJ5" s="337"/>
    </row>
    <row r="6" spans="1:38" ht="48" customHeight="1">
      <c r="A6" s="337"/>
      <c r="B6" s="666"/>
      <c r="C6" s="666"/>
      <c r="D6" s="666"/>
      <c r="E6" s="666"/>
      <c r="F6" s="666"/>
      <c r="G6" s="666"/>
      <c r="H6" s="666"/>
      <c r="I6" s="666"/>
      <c r="J6" s="666"/>
      <c r="K6" s="666"/>
      <c r="L6" s="666"/>
      <c r="M6" s="666"/>
      <c r="N6" s="666"/>
      <c r="O6" s="666"/>
      <c r="P6" s="666"/>
      <c r="Q6" s="667"/>
      <c r="R6" s="343" t="s">
        <v>217</v>
      </c>
      <c r="S6" s="343" t="s">
        <v>218</v>
      </c>
      <c r="T6" s="344" t="s">
        <v>219</v>
      </c>
      <c r="U6" s="345"/>
      <c r="V6" s="659"/>
      <c r="W6" s="659"/>
      <c r="X6" s="660"/>
      <c r="Y6" s="346" t="s">
        <v>217</v>
      </c>
      <c r="Z6" s="346" t="s">
        <v>218</v>
      </c>
      <c r="AA6" s="346" t="s">
        <v>220</v>
      </c>
      <c r="AB6" s="346" t="s">
        <v>217</v>
      </c>
      <c r="AC6" s="346" t="s">
        <v>218</v>
      </c>
      <c r="AD6" s="346" t="s">
        <v>219</v>
      </c>
      <c r="AE6" s="663"/>
      <c r="AF6" s="347" t="s">
        <v>221</v>
      </c>
      <c r="AG6" s="348"/>
      <c r="AH6" s="348"/>
      <c r="AI6" s="337"/>
      <c r="AJ6" s="337"/>
    </row>
    <row r="7" spans="1:38" ht="18" customHeight="1">
      <c r="A7" s="129"/>
      <c r="B7" s="349" t="s">
        <v>92</v>
      </c>
      <c r="C7" s="350"/>
      <c r="D7" s="350"/>
      <c r="E7" s="350"/>
      <c r="F7" s="350"/>
      <c r="G7" s="350"/>
      <c r="H7" s="350"/>
      <c r="I7" s="350"/>
      <c r="J7" s="350"/>
      <c r="K7" s="350"/>
      <c r="L7" s="350"/>
      <c r="M7" s="350"/>
      <c r="N7" s="350"/>
      <c r="O7" s="350"/>
      <c r="P7" s="350"/>
      <c r="Q7" s="351">
        <f>SUM(R7,S7)</f>
        <v>0</v>
      </c>
      <c r="R7" s="352">
        <f>T18</f>
        <v>0</v>
      </c>
      <c r="S7" s="353">
        <f>U18</f>
        <v>0</v>
      </c>
      <c r="T7" s="354"/>
      <c r="U7" s="355"/>
      <c r="V7" s="654" t="s">
        <v>222</v>
      </c>
      <c r="W7" s="654"/>
      <c r="X7" s="356">
        <f>V18</f>
        <v>0</v>
      </c>
      <c r="Y7" s="357"/>
      <c r="Z7" s="358"/>
      <c r="AA7" s="358"/>
      <c r="AB7" s="358"/>
      <c r="AC7" s="358"/>
      <c r="AD7" s="358"/>
      <c r="AE7" s="359"/>
      <c r="AF7" s="360"/>
      <c r="AG7" s="361"/>
      <c r="AH7" s="361"/>
      <c r="AI7" s="337"/>
      <c r="AJ7" s="337"/>
    </row>
    <row r="8" spans="1:38" ht="18" customHeight="1">
      <c r="A8" s="129"/>
      <c r="B8" s="362" t="s">
        <v>93</v>
      </c>
      <c r="C8" s="363"/>
      <c r="D8" s="363"/>
      <c r="E8" s="363"/>
      <c r="F8" s="363"/>
      <c r="G8" s="363"/>
      <c r="H8" s="363"/>
      <c r="I8" s="363"/>
      <c r="J8" s="363"/>
      <c r="K8" s="363"/>
      <c r="L8" s="363"/>
      <c r="M8" s="363"/>
      <c r="N8" s="363"/>
      <c r="O8" s="363"/>
      <c r="P8" s="363"/>
      <c r="Q8" s="364">
        <f>SUM(R8,S8,T8)</f>
        <v>0</v>
      </c>
      <c r="R8" s="365">
        <f>Y18</f>
        <v>0</v>
      </c>
      <c r="S8" s="365">
        <f>Z18</f>
        <v>0</v>
      </c>
      <c r="T8" s="366">
        <f>AA18</f>
        <v>0</v>
      </c>
      <c r="U8" s="367"/>
      <c r="V8" s="655" t="s">
        <v>223</v>
      </c>
      <c r="W8" s="655"/>
      <c r="X8" s="368">
        <f>SUM(Y8:AA8)</f>
        <v>0</v>
      </c>
      <c r="Y8" s="369">
        <f t="shared" ref="Y8:AE8" si="0">AB18</f>
        <v>0</v>
      </c>
      <c r="Z8" s="369">
        <f t="shared" si="0"/>
        <v>0</v>
      </c>
      <c r="AA8" s="369">
        <f t="shared" si="0"/>
        <v>0</v>
      </c>
      <c r="AB8" s="370">
        <f t="shared" si="0"/>
        <v>0</v>
      </c>
      <c r="AC8" s="370">
        <f t="shared" si="0"/>
        <v>0</v>
      </c>
      <c r="AD8" s="371">
        <f t="shared" si="0"/>
        <v>0</v>
      </c>
      <c r="AE8" s="372">
        <f t="shared" si="0"/>
        <v>0</v>
      </c>
      <c r="AF8" s="373">
        <f>COUNTIFS(Q19:Q118,"&lt;&gt;訪問型サービス（総合事業）",Q19:Q118,"&lt;&gt;通所型サービス（総合事業）",Q19:Q118,"&lt;&gt;短期入所生活介護",Q19:Q118,"&lt;&gt;介護予防短期入所生活介護",Q19:Q118,"&lt;&gt;短期入所療養介護（老健）",Q19:Q118,"&lt;&gt;介護予防短期入所療養介護（老健）",Q19:Q118,"&lt;&gt;短期入所療養介護 （病院等（老健以外）)",Q19:Q118,"&lt;&gt;介護予防短期入所療養介護（病院等（老健以外）)",Q19:Q118,"&lt;&gt;短期入所療養介護（医療院）",Q19:Q118,"&lt;&gt;介護予防短期入所療養介護（医療院）",Q19:Q118,"&lt;&gt;介護予防訪問入浴介護",Q19:Q118,"&lt;&gt;介護予防通所リハビリテーション",Q19:Q118,"&lt;&gt;介護予防特定施設入居者生活介護",Q19:Q118,"&lt;&gt;介護予防認知症対応型通所介護",Q19:Q118,"&lt;&gt;介護予防小規模多機能型居宅介護",Q19:Q118,"&lt;&gt;介護予防認知症対応型共同生活介護",W19:W118,"*")</f>
        <v>0</v>
      </c>
      <c r="AG8" s="374"/>
      <c r="AH8" s="374"/>
      <c r="AI8" s="337"/>
      <c r="AJ8" s="337"/>
    </row>
    <row r="9" spans="1:38" ht="18.75" customHeight="1">
      <c r="A9" s="337"/>
      <c r="B9" s="656" t="s">
        <v>224</v>
      </c>
      <c r="C9" s="656"/>
      <c r="D9" s="656"/>
      <c r="E9" s="656"/>
      <c r="F9" s="656"/>
      <c r="G9" s="656"/>
      <c r="H9" s="656"/>
      <c r="I9" s="656"/>
      <c r="J9" s="656"/>
      <c r="K9" s="656"/>
      <c r="L9" s="656"/>
      <c r="M9" s="656"/>
      <c r="N9" s="656"/>
      <c r="O9" s="656"/>
      <c r="P9" s="656"/>
      <c r="Q9" s="375">
        <f>SUM(R9,S9,T9)</f>
        <v>0</v>
      </c>
      <c r="R9" s="375">
        <f>AJ18</f>
        <v>0</v>
      </c>
      <c r="S9" s="375">
        <f>AK18</f>
        <v>0</v>
      </c>
      <c r="T9" s="376">
        <f>AL18</f>
        <v>0</v>
      </c>
      <c r="U9" s="377"/>
      <c r="V9" s="657"/>
      <c r="W9" s="657"/>
      <c r="X9" s="657"/>
      <c r="Y9" s="657"/>
      <c r="Z9" s="657"/>
      <c r="AA9" s="657"/>
      <c r="AB9" s="657"/>
      <c r="AC9" s="657"/>
      <c r="AD9" s="657"/>
      <c r="AE9" s="657"/>
      <c r="AF9" s="657"/>
      <c r="AG9" s="337"/>
      <c r="AH9" s="337"/>
      <c r="AI9" s="129"/>
    </row>
    <row r="10" spans="1:38" ht="7.5" customHeight="1">
      <c r="A10" s="337"/>
      <c r="B10" s="378"/>
      <c r="C10" s="378"/>
      <c r="D10" s="378"/>
      <c r="E10" s="378"/>
      <c r="F10" s="378"/>
      <c r="G10" s="378"/>
      <c r="H10" s="378"/>
      <c r="I10" s="378"/>
      <c r="J10" s="378"/>
      <c r="K10" s="378"/>
      <c r="L10" s="378"/>
      <c r="M10" s="378"/>
      <c r="N10" s="378"/>
      <c r="O10" s="378"/>
      <c r="P10" s="378"/>
      <c r="Q10" s="374"/>
      <c r="R10" s="374"/>
      <c r="S10" s="374"/>
      <c r="T10" s="374"/>
      <c r="U10" s="377"/>
      <c r="V10" s="379"/>
      <c r="W10" s="379"/>
      <c r="X10" s="379"/>
      <c r="Y10" s="379"/>
      <c r="Z10" s="379"/>
      <c r="AA10" s="379"/>
      <c r="AB10" s="379"/>
      <c r="AC10" s="379"/>
      <c r="AD10" s="379"/>
      <c r="AE10" s="379"/>
      <c r="AF10" s="379"/>
      <c r="AG10" s="337"/>
      <c r="AH10" s="337"/>
      <c r="AI10" s="129"/>
    </row>
    <row r="11" spans="1:38" ht="162" customHeight="1">
      <c r="A11" s="337"/>
      <c r="B11" s="658" t="s">
        <v>225</v>
      </c>
      <c r="C11" s="658"/>
      <c r="D11" s="658"/>
      <c r="E11" s="658"/>
      <c r="F11" s="658"/>
      <c r="G11" s="658"/>
      <c r="H11" s="658"/>
      <c r="I11" s="658"/>
      <c r="J11" s="658"/>
      <c r="K11" s="658"/>
      <c r="L11" s="658"/>
      <c r="M11" s="658"/>
      <c r="N11" s="658"/>
      <c r="O11" s="658"/>
      <c r="P11" s="658"/>
      <c r="Q11" s="658"/>
      <c r="R11" s="658"/>
      <c r="S11" s="658"/>
      <c r="T11" s="658"/>
      <c r="U11" s="658"/>
      <c r="V11" s="658"/>
      <c r="W11" s="658"/>
      <c r="X11" s="658"/>
      <c r="Y11" s="658"/>
      <c r="Z11" s="658"/>
      <c r="AA11" s="658"/>
      <c r="AB11" s="658"/>
      <c r="AC11" s="658"/>
      <c r="AD11" s="658"/>
      <c r="AE11" s="337"/>
      <c r="AF11" s="337"/>
      <c r="AG11" s="337"/>
      <c r="AH11" s="129"/>
    </row>
    <row r="12" spans="1:38" ht="7.5" customHeight="1">
      <c r="A12" s="380"/>
      <c r="B12" s="380"/>
      <c r="C12" s="380"/>
      <c r="D12" s="380"/>
      <c r="E12" s="380"/>
      <c r="F12" s="380"/>
      <c r="G12" s="380"/>
      <c r="H12" s="380"/>
      <c r="I12" s="380"/>
      <c r="J12" s="380"/>
      <c r="K12" s="380"/>
      <c r="L12" s="380"/>
      <c r="M12" s="380"/>
      <c r="N12" s="380"/>
      <c r="O12" s="380"/>
      <c r="P12" s="381"/>
      <c r="Q12" s="337"/>
      <c r="R12" s="337"/>
      <c r="S12" s="337"/>
      <c r="T12" s="337"/>
      <c r="U12" s="337"/>
      <c r="V12" s="337"/>
      <c r="W12" s="337"/>
      <c r="X12" s="337"/>
      <c r="Y12" s="337"/>
      <c r="Z12" s="337"/>
      <c r="AA12" s="337"/>
      <c r="AB12" s="337"/>
      <c r="AC12" s="337"/>
      <c r="AD12" s="337"/>
      <c r="AE12" s="337"/>
      <c r="AF12" s="337"/>
      <c r="AG12" s="337"/>
      <c r="AH12" s="129"/>
    </row>
    <row r="13" spans="1:38" ht="13.5" customHeight="1">
      <c r="A13" s="638"/>
      <c r="B13" s="651" t="s">
        <v>66</v>
      </c>
      <c r="C13" s="651"/>
      <c r="D13" s="651"/>
      <c r="E13" s="651"/>
      <c r="F13" s="651"/>
      <c r="G13" s="651"/>
      <c r="H13" s="651"/>
      <c r="I13" s="651"/>
      <c r="J13" s="651"/>
      <c r="K13" s="651"/>
      <c r="L13" s="382"/>
      <c r="M13" s="645" t="s">
        <v>226</v>
      </c>
      <c r="N13" s="383"/>
      <c r="O13" s="384"/>
      <c r="P13" s="652" t="s">
        <v>69</v>
      </c>
      <c r="Q13" s="653" t="s">
        <v>70</v>
      </c>
      <c r="R13" s="386" t="s">
        <v>92</v>
      </c>
      <c r="S13" s="387"/>
      <c r="T13" s="387"/>
      <c r="U13" s="387"/>
      <c r="V13" s="388"/>
      <c r="W13" s="389" t="s">
        <v>93</v>
      </c>
      <c r="X13" s="390"/>
      <c r="Y13" s="390"/>
      <c r="Z13" s="390"/>
      <c r="AA13" s="390"/>
      <c r="AB13" s="390"/>
      <c r="AC13" s="390"/>
      <c r="AD13" s="390"/>
      <c r="AE13" s="390"/>
      <c r="AF13" s="390"/>
      <c r="AG13" s="390"/>
      <c r="AH13" s="391"/>
      <c r="AI13" s="642" t="s">
        <v>224</v>
      </c>
      <c r="AJ13" s="642"/>
      <c r="AK13" s="642"/>
      <c r="AL13" s="642"/>
    </row>
    <row r="14" spans="1:38" ht="13.5" customHeight="1">
      <c r="A14" s="638"/>
      <c r="B14" s="651"/>
      <c r="C14" s="651"/>
      <c r="D14" s="651"/>
      <c r="E14" s="651"/>
      <c r="F14" s="651"/>
      <c r="G14" s="651"/>
      <c r="H14" s="651"/>
      <c r="I14" s="651"/>
      <c r="J14" s="651"/>
      <c r="K14" s="651"/>
      <c r="L14" s="392"/>
      <c r="M14" s="645"/>
      <c r="N14" s="643" t="s">
        <v>68</v>
      </c>
      <c r="O14" s="643"/>
      <c r="P14" s="652"/>
      <c r="Q14" s="653"/>
      <c r="R14" s="644" t="s">
        <v>227</v>
      </c>
      <c r="S14" s="645" t="s">
        <v>212</v>
      </c>
      <c r="T14" s="393"/>
      <c r="U14" s="394"/>
      <c r="V14" s="644" t="s">
        <v>214</v>
      </c>
      <c r="W14" s="646" t="s">
        <v>227</v>
      </c>
      <c r="X14" s="645" t="s">
        <v>212</v>
      </c>
      <c r="Y14" s="395"/>
      <c r="Z14" s="395"/>
      <c r="AA14" s="396"/>
      <c r="AB14" s="647" t="s">
        <v>214</v>
      </c>
      <c r="AC14" s="647"/>
      <c r="AD14" s="647"/>
      <c r="AE14" s="647" t="s">
        <v>215</v>
      </c>
      <c r="AF14" s="647"/>
      <c r="AG14" s="647"/>
      <c r="AH14" s="648" t="s">
        <v>216</v>
      </c>
      <c r="AI14" s="641" t="s">
        <v>228</v>
      </c>
      <c r="AJ14" s="395"/>
      <c r="AK14" s="395"/>
      <c r="AL14" s="396"/>
    </row>
    <row r="15" spans="1:38" ht="13.5" customHeight="1">
      <c r="A15" s="638"/>
      <c r="B15" s="651"/>
      <c r="C15" s="651"/>
      <c r="D15" s="651"/>
      <c r="E15" s="651"/>
      <c r="F15" s="651"/>
      <c r="G15" s="651"/>
      <c r="H15" s="651"/>
      <c r="I15" s="651"/>
      <c r="J15" s="651"/>
      <c r="K15" s="651"/>
      <c r="L15" s="392"/>
      <c r="M15" s="645"/>
      <c r="N15" s="397"/>
      <c r="O15" s="385"/>
      <c r="P15" s="652"/>
      <c r="Q15" s="653"/>
      <c r="R15" s="644"/>
      <c r="S15" s="644"/>
      <c r="T15" s="649" t="s">
        <v>229</v>
      </c>
      <c r="U15" s="649"/>
      <c r="V15" s="644"/>
      <c r="W15" s="646"/>
      <c r="X15" s="645"/>
      <c r="Y15" s="650" t="s">
        <v>229</v>
      </c>
      <c r="Z15" s="650"/>
      <c r="AA15" s="650"/>
      <c r="AB15" s="647"/>
      <c r="AC15" s="647"/>
      <c r="AD15" s="647"/>
      <c r="AE15" s="647"/>
      <c r="AF15" s="647"/>
      <c r="AG15" s="647"/>
      <c r="AH15" s="648"/>
      <c r="AI15" s="641"/>
      <c r="AJ15" s="647" t="s">
        <v>229</v>
      </c>
      <c r="AK15" s="647"/>
      <c r="AL15" s="647"/>
    </row>
    <row r="16" spans="1:38" ht="18.75" customHeight="1">
      <c r="A16" s="638"/>
      <c r="B16" s="651"/>
      <c r="C16" s="651"/>
      <c r="D16" s="651"/>
      <c r="E16" s="651"/>
      <c r="F16" s="651"/>
      <c r="G16" s="651"/>
      <c r="H16" s="651"/>
      <c r="I16" s="651"/>
      <c r="J16" s="651"/>
      <c r="K16" s="651"/>
      <c r="L16" s="392"/>
      <c r="M16" s="645"/>
      <c r="N16" s="398" t="s">
        <v>71</v>
      </c>
      <c r="O16" s="399" t="s">
        <v>72</v>
      </c>
      <c r="P16" s="652"/>
      <c r="Q16" s="653"/>
      <c r="R16" s="644"/>
      <c r="S16" s="644"/>
      <c r="T16" s="641" t="s">
        <v>230</v>
      </c>
      <c r="U16" s="638" t="s">
        <v>231</v>
      </c>
      <c r="V16" s="644"/>
      <c r="W16" s="646"/>
      <c r="X16" s="645"/>
      <c r="Y16" s="641" t="s">
        <v>230</v>
      </c>
      <c r="Z16" s="638" t="s">
        <v>231</v>
      </c>
      <c r="AA16" s="639" t="s">
        <v>220</v>
      </c>
      <c r="AB16" s="641" t="s">
        <v>230</v>
      </c>
      <c r="AC16" s="638" t="s">
        <v>231</v>
      </c>
      <c r="AD16" s="639" t="s">
        <v>220</v>
      </c>
      <c r="AE16" s="641" t="s">
        <v>230</v>
      </c>
      <c r="AF16" s="638" t="s">
        <v>231</v>
      </c>
      <c r="AG16" s="639" t="s">
        <v>220</v>
      </c>
      <c r="AH16" s="648"/>
      <c r="AI16" s="641"/>
      <c r="AJ16" s="641" t="s">
        <v>230</v>
      </c>
      <c r="AK16" s="638" t="s">
        <v>231</v>
      </c>
      <c r="AL16" s="639" t="s">
        <v>220</v>
      </c>
    </row>
    <row r="17" spans="1:38" ht="33.75" customHeight="1">
      <c r="A17" s="400"/>
      <c r="B17" s="651"/>
      <c r="C17" s="651"/>
      <c r="D17" s="651"/>
      <c r="E17" s="651"/>
      <c r="F17" s="651"/>
      <c r="G17" s="651"/>
      <c r="H17" s="651"/>
      <c r="I17" s="651"/>
      <c r="J17" s="651"/>
      <c r="K17" s="651"/>
      <c r="L17" s="401"/>
      <c r="M17" s="645"/>
      <c r="N17" s="402"/>
      <c r="O17" s="399"/>
      <c r="P17" s="652"/>
      <c r="Q17" s="653"/>
      <c r="R17" s="644"/>
      <c r="S17" s="644"/>
      <c r="T17" s="641"/>
      <c r="U17" s="638"/>
      <c r="V17" s="644"/>
      <c r="W17" s="646"/>
      <c r="X17" s="645"/>
      <c r="Y17" s="641"/>
      <c r="Z17" s="638"/>
      <c r="AA17" s="639"/>
      <c r="AB17" s="641"/>
      <c r="AC17" s="638"/>
      <c r="AD17" s="639"/>
      <c r="AE17" s="641"/>
      <c r="AF17" s="638"/>
      <c r="AG17" s="639"/>
      <c r="AH17" s="648"/>
      <c r="AI17" s="641"/>
      <c r="AJ17" s="641"/>
      <c r="AK17" s="638"/>
      <c r="AL17" s="639"/>
    </row>
    <row r="18" spans="1:38" ht="33" customHeight="1">
      <c r="A18" s="403"/>
      <c r="B18" s="640" t="s">
        <v>232</v>
      </c>
      <c r="C18" s="640"/>
      <c r="D18" s="640"/>
      <c r="E18" s="640"/>
      <c r="F18" s="640"/>
      <c r="G18" s="640"/>
      <c r="H18" s="640"/>
      <c r="I18" s="640"/>
      <c r="J18" s="640"/>
      <c r="K18" s="640"/>
      <c r="L18" s="640"/>
      <c r="M18" s="640"/>
      <c r="N18" s="640"/>
      <c r="O18" s="640"/>
      <c r="P18" s="640"/>
      <c r="Q18" s="640"/>
      <c r="R18" s="404"/>
      <c r="S18" s="405">
        <f>SUM(S19:S118)</f>
        <v>0</v>
      </c>
      <c r="T18" s="406"/>
      <c r="U18" s="406"/>
      <c r="V18" s="406"/>
      <c r="W18" s="404"/>
      <c r="X18" s="405">
        <f>SUM(X19:X118)</f>
        <v>0</v>
      </c>
      <c r="Y18" s="407"/>
      <c r="Z18" s="407"/>
      <c r="AA18" s="407"/>
      <c r="AB18" s="407"/>
      <c r="AC18" s="407"/>
      <c r="AD18" s="407"/>
      <c r="AE18" s="408"/>
      <c r="AF18" s="408"/>
      <c r="AG18" s="408"/>
      <c r="AH18" s="405">
        <f>SUM(AH19:AH118)</f>
        <v>0</v>
      </c>
      <c r="AI18" s="409"/>
      <c r="AJ18" s="409"/>
      <c r="AK18" s="409"/>
      <c r="AL18" s="409"/>
    </row>
    <row r="19" spans="1:38" s="428" customFormat="1" ht="27.75" customHeight="1">
      <c r="A19" s="410" t="s">
        <v>233</v>
      </c>
      <c r="B19" s="411" t="str">
        <f>IF(基本情報入力シート!C33="","",基本情報入力シート!C33)</f>
        <v/>
      </c>
      <c r="C19" s="412" t="str">
        <f>IF(基本情報入力シート!D33="","",基本情報入力シート!D33)</f>
        <v/>
      </c>
      <c r="D19" s="413" t="str">
        <f>IF(基本情報入力シート!E33="","",基本情報入力シート!E33)</f>
        <v/>
      </c>
      <c r="E19" s="414" t="str">
        <f>IF(基本情報入力シート!F33="","",基本情報入力シート!F33)</f>
        <v/>
      </c>
      <c r="F19" s="414" t="str">
        <f>IF(基本情報入力シート!G33="","",基本情報入力シート!G33)</f>
        <v/>
      </c>
      <c r="G19" s="414" t="str">
        <f>IF(基本情報入力シート!H33="","",基本情報入力シート!H33)</f>
        <v/>
      </c>
      <c r="H19" s="414" t="str">
        <f>IF(基本情報入力シート!I33="","",基本情報入力シート!I33)</f>
        <v/>
      </c>
      <c r="I19" s="414" t="str">
        <f>IF(基本情報入力シート!J33="","",基本情報入力シート!J33)</f>
        <v/>
      </c>
      <c r="J19" s="414" t="str">
        <f>IF(基本情報入力シート!K33="","",基本情報入力シート!K33)</f>
        <v/>
      </c>
      <c r="K19" s="415" t="str">
        <f>IF(基本情報入力シート!L33="","",基本情報入力シート!L33)</f>
        <v/>
      </c>
      <c r="L19" s="416" t="s">
        <v>234</v>
      </c>
      <c r="M19" s="417" t="str">
        <f>IF(基本情報入力シート!M33="","",基本情報入力シート!M33)</f>
        <v/>
      </c>
      <c r="N19" s="418" t="str">
        <f>IF(基本情報入力シート!R33="","",基本情報入力シート!R33)</f>
        <v/>
      </c>
      <c r="O19" s="418" t="str">
        <f>IF(基本情報入力シート!W33="","",基本情報入力シート!W33)</f>
        <v/>
      </c>
      <c r="P19" s="419" t="str">
        <f>IF(基本情報入力シート!X33="","",基本情報入力シート!X33)</f>
        <v/>
      </c>
      <c r="Q19" s="419" t="str">
        <f>IF(基本情報入力シート!Y33="","",基本情報入力シート!Y33)</f>
        <v/>
      </c>
      <c r="R19" s="420"/>
      <c r="S19" s="421"/>
      <c r="T19" s="422"/>
      <c r="U19" s="422"/>
      <c r="V19" s="422"/>
      <c r="W19" s="423"/>
      <c r="X19" s="424"/>
      <c r="Y19" s="422"/>
      <c r="Z19" s="422"/>
      <c r="AA19" s="422"/>
      <c r="AB19" s="422"/>
      <c r="AC19" s="422"/>
      <c r="AD19" s="422"/>
      <c r="AE19" s="425"/>
      <c r="AF19" s="425"/>
      <c r="AG19" s="426"/>
      <c r="AH19" s="427"/>
      <c r="AI19" s="422"/>
      <c r="AJ19" s="422"/>
      <c r="AK19" s="422"/>
      <c r="AL19" s="422"/>
    </row>
    <row r="20" spans="1:38" ht="27.75" customHeight="1">
      <c r="A20" s="429">
        <f t="shared" ref="A20:A51" si="1">A19+1</f>
        <v>2</v>
      </c>
      <c r="B20" s="430" t="str">
        <f>IF(基本情報入力シート!C34="","",基本情報入力シート!C34)</f>
        <v/>
      </c>
      <c r="C20" s="431" t="str">
        <f>IF(基本情報入力シート!D34="","",基本情報入力シート!D34)</f>
        <v/>
      </c>
      <c r="D20" s="432" t="str">
        <f>IF(基本情報入力シート!E34="","",基本情報入力シート!E34)</f>
        <v/>
      </c>
      <c r="E20" s="433" t="str">
        <f>IF(基本情報入力シート!F34="","",基本情報入力シート!F34)</f>
        <v/>
      </c>
      <c r="F20" s="433" t="str">
        <f>IF(基本情報入力シート!G34="","",基本情報入力シート!G34)</f>
        <v/>
      </c>
      <c r="G20" s="433" t="str">
        <f>IF(基本情報入力シート!H34="","",基本情報入力シート!H34)</f>
        <v/>
      </c>
      <c r="H20" s="433" t="str">
        <f>IF(基本情報入力シート!I34="","",基本情報入力シート!I34)</f>
        <v/>
      </c>
      <c r="I20" s="433" t="str">
        <f>IF(基本情報入力シート!J34="","",基本情報入力シート!J34)</f>
        <v/>
      </c>
      <c r="J20" s="433" t="str">
        <f>IF(基本情報入力シート!K34="","",基本情報入力シート!K34)</f>
        <v/>
      </c>
      <c r="K20" s="434" t="str">
        <f>IF(基本情報入力シート!L34="","",基本情報入力シート!L34)</f>
        <v/>
      </c>
      <c r="L20" s="435" t="s">
        <v>235</v>
      </c>
      <c r="M20" s="436" t="str">
        <f>IF(基本情報入力シート!M34="","",基本情報入力シート!M34)</f>
        <v/>
      </c>
      <c r="N20" s="437" t="str">
        <f>IF(基本情報入力シート!R34="","",基本情報入力シート!R34)</f>
        <v/>
      </c>
      <c r="O20" s="437" t="str">
        <f>IF(基本情報入力シート!W34="","",基本情報入力シート!W34)</f>
        <v/>
      </c>
      <c r="P20" s="438" t="str">
        <f>IF(基本情報入力シート!X34="","",基本情報入力シート!X34)</f>
        <v/>
      </c>
      <c r="Q20" s="438" t="str">
        <f>IF(基本情報入力シート!Y34="","",基本情報入力シート!Y34)</f>
        <v/>
      </c>
      <c r="R20" s="420"/>
      <c r="S20" s="421"/>
      <c r="T20" s="422"/>
      <c r="U20" s="422"/>
      <c r="V20" s="422"/>
      <c r="W20" s="423"/>
      <c r="X20" s="424"/>
      <c r="Y20" s="422"/>
      <c r="Z20" s="422"/>
      <c r="AA20" s="422"/>
      <c r="AB20" s="422"/>
      <c r="AC20" s="422"/>
      <c r="AD20" s="422"/>
      <c r="AE20" s="425"/>
      <c r="AF20" s="425"/>
      <c r="AG20" s="426"/>
      <c r="AH20" s="427"/>
      <c r="AI20" s="422"/>
      <c r="AJ20" s="422"/>
      <c r="AK20" s="422"/>
      <c r="AL20" s="422"/>
    </row>
    <row r="21" spans="1:38" ht="27.75" customHeight="1">
      <c r="A21" s="429">
        <f t="shared" si="1"/>
        <v>3</v>
      </c>
      <c r="B21" s="430" t="str">
        <f>IF(基本情報入力シート!C35="","",基本情報入力シート!C35)</f>
        <v/>
      </c>
      <c r="C21" s="431" t="str">
        <f>IF(基本情報入力シート!D35="","",基本情報入力シート!D35)</f>
        <v/>
      </c>
      <c r="D21" s="432" t="str">
        <f>IF(基本情報入力シート!E35="","",基本情報入力シート!E35)</f>
        <v/>
      </c>
      <c r="E21" s="433" t="str">
        <f>IF(基本情報入力シート!F35="","",基本情報入力シート!F35)</f>
        <v/>
      </c>
      <c r="F21" s="433" t="str">
        <f>IF(基本情報入力シート!G35="","",基本情報入力シート!G35)</f>
        <v/>
      </c>
      <c r="G21" s="433" t="str">
        <f>IF(基本情報入力シート!H35="","",基本情報入力シート!H35)</f>
        <v/>
      </c>
      <c r="H21" s="433" t="str">
        <f>IF(基本情報入力シート!I35="","",基本情報入力シート!I35)</f>
        <v/>
      </c>
      <c r="I21" s="433" t="str">
        <f>IF(基本情報入力シート!J35="","",基本情報入力シート!J35)</f>
        <v/>
      </c>
      <c r="J21" s="433" t="str">
        <f>IF(基本情報入力シート!K35="","",基本情報入力シート!K35)</f>
        <v/>
      </c>
      <c r="K21" s="434" t="str">
        <f>IF(基本情報入力シート!L35="","",基本情報入力シート!L35)</f>
        <v/>
      </c>
      <c r="L21" s="435" t="s">
        <v>236</v>
      </c>
      <c r="M21" s="436" t="str">
        <f>IF(基本情報入力シート!M35="","",基本情報入力シート!M35)</f>
        <v/>
      </c>
      <c r="N21" s="437" t="str">
        <f>IF(基本情報入力シート!R35="","",基本情報入力シート!R35)</f>
        <v/>
      </c>
      <c r="O21" s="437" t="str">
        <f>IF(基本情報入力シート!W35="","",基本情報入力シート!W35)</f>
        <v/>
      </c>
      <c r="P21" s="438" t="str">
        <f>IF(基本情報入力シート!X35="","",基本情報入力シート!X35)</f>
        <v/>
      </c>
      <c r="Q21" s="438" t="str">
        <f>IF(基本情報入力シート!Y35="","",基本情報入力シート!Y35)</f>
        <v/>
      </c>
      <c r="R21" s="420"/>
      <c r="S21" s="421"/>
      <c r="T21" s="422"/>
      <c r="U21" s="422"/>
      <c r="V21" s="422"/>
      <c r="W21" s="423"/>
      <c r="X21" s="424"/>
      <c r="Y21" s="422"/>
      <c r="Z21" s="422"/>
      <c r="AA21" s="422"/>
      <c r="AB21" s="422"/>
      <c r="AC21" s="422"/>
      <c r="AD21" s="422"/>
      <c r="AE21" s="425"/>
      <c r="AF21" s="425"/>
      <c r="AG21" s="426"/>
      <c r="AH21" s="427"/>
      <c r="AI21" s="422"/>
      <c r="AJ21" s="422"/>
      <c r="AK21" s="422"/>
      <c r="AL21" s="422"/>
    </row>
    <row r="22" spans="1:38" ht="27.75" customHeight="1">
      <c r="A22" s="429">
        <f t="shared" si="1"/>
        <v>4</v>
      </c>
      <c r="B22" s="430" t="str">
        <f>IF(基本情報入力シート!C36="","",基本情報入力シート!C36)</f>
        <v/>
      </c>
      <c r="C22" s="431" t="str">
        <f>IF(基本情報入力シート!D36="","",基本情報入力シート!D36)</f>
        <v/>
      </c>
      <c r="D22" s="432" t="str">
        <f>IF(基本情報入力シート!E36="","",基本情報入力シート!E36)</f>
        <v/>
      </c>
      <c r="E22" s="433" t="str">
        <f>IF(基本情報入力シート!F36="","",基本情報入力シート!F36)</f>
        <v/>
      </c>
      <c r="F22" s="433" t="str">
        <f>IF(基本情報入力シート!G36="","",基本情報入力シート!G36)</f>
        <v/>
      </c>
      <c r="G22" s="433" t="str">
        <f>IF(基本情報入力シート!H36="","",基本情報入力シート!H36)</f>
        <v/>
      </c>
      <c r="H22" s="433" t="str">
        <f>IF(基本情報入力シート!I36="","",基本情報入力シート!I36)</f>
        <v/>
      </c>
      <c r="I22" s="433" t="str">
        <f>IF(基本情報入力シート!J36="","",基本情報入力シート!J36)</f>
        <v/>
      </c>
      <c r="J22" s="433" t="str">
        <f>IF(基本情報入力シート!K36="","",基本情報入力シート!K36)</f>
        <v/>
      </c>
      <c r="K22" s="434" t="str">
        <f>IF(基本情報入力シート!L36="","",基本情報入力シート!L36)</f>
        <v/>
      </c>
      <c r="L22" s="435" t="s">
        <v>237</v>
      </c>
      <c r="M22" s="436" t="str">
        <f>IF(基本情報入力シート!M36="","",基本情報入力シート!M36)</f>
        <v/>
      </c>
      <c r="N22" s="437" t="str">
        <f>IF(基本情報入力シート!R36="","",基本情報入力シート!R36)</f>
        <v/>
      </c>
      <c r="O22" s="437" t="str">
        <f>IF(基本情報入力シート!W36="","",基本情報入力シート!W36)</f>
        <v/>
      </c>
      <c r="P22" s="438" t="str">
        <f>IF(基本情報入力シート!X36="","",基本情報入力シート!X36)</f>
        <v/>
      </c>
      <c r="Q22" s="438" t="str">
        <f>IF(基本情報入力シート!Y36="","",基本情報入力シート!Y36)</f>
        <v/>
      </c>
      <c r="R22" s="420"/>
      <c r="S22" s="421"/>
      <c r="T22" s="422"/>
      <c r="U22" s="422"/>
      <c r="V22" s="422"/>
      <c r="W22" s="423"/>
      <c r="X22" s="424"/>
      <c r="Y22" s="422"/>
      <c r="Z22" s="422"/>
      <c r="AA22" s="422"/>
      <c r="AB22" s="422"/>
      <c r="AC22" s="422"/>
      <c r="AD22" s="422"/>
      <c r="AE22" s="425"/>
      <c r="AF22" s="425"/>
      <c r="AG22" s="426"/>
      <c r="AH22" s="427"/>
      <c r="AI22" s="422"/>
      <c r="AJ22" s="422"/>
      <c r="AK22" s="422"/>
      <c r="AL22" s="422"/>
    </row>
    <row r="23" spans="1:38" ht="27.75" customHeight="1">
      <c r="A23" s="429">
        <f t="shared" si="1"/>
        <v>5</v>
      </c>
      <c r="B23" s="430" t="str">
        <f>IF(基本情報入力シート!C37="","",基本情報入力シート!C37)</f>
        <v/>
      </c>
      <c r="C23" s="431" t="str">
        <f>IF(基本情報入力シート!D37="","",基本情報入力シート!D37)</f>
        <v/>
      </c>
      <c r="D23" s="432" t="str">
        <f>IF(基本情報入力シート!E37="","",基本情報入力シート!E37)</f>
        <v/>
      </c>
      <c r="E23" s="433" t="str">
        <f>IF(基本情報入力シート!F37="","",基本情報入力シート!F37)</f>
        <v/>
      </c>
      <c r="F23" s="433" t="str">
        <f>IF(基本情報入力シート!G37="","",基本情報入力シート!G37)</f>
        <v/>
      </c>
      <c r="G23" s="433" t="str">
        <f>IF(基本情報入力シート!H37="","",基本情報入力シート!H37)</f>
        <v/>
      </c>
      <c r="H23" s="433" t="str">
        <f>IF(基本情報入力シート!I37="","",基本情報入力シート!I37)</f>
        <v/>
      </c>
      <c r="I23" s="433" t="str">
        <f>IF(基本情報入力シート!J37="","",基本情報入力シート!J37)</f>
        <v/>
      </c>
      <c r="J23" s="433" t="str">
        <f>IF(基本情報入力シート!K37="","",基本情報入力シート!K37)</f>
        <v/>
      </c>
      <c r="K23" s="434" t="str">
        <f>IF(基本情報入力シート!L37="","",基本情報入力シート!L37)</f>
        <v/>
      </c>
      <c r="L23" s="435" t="s">
        <v>238</v>
      </c>
      <c r="M23" s="436" t="str">
        <f>IF(基本情報入力シート!M37="","",基本情報入力シート!M37)</f>
        <v/>
      </c>
      <c r="N23" s="437" t="str">
        <f>IF(基本情報入力シート!R37="","",基本情報入力シート!R37)</f>
        <v/>
      </c>
      <c r="O23" s="437" t="str">
        <f>IF(基本情報入力シート!W37="","",基本情報入力シート!W37)</f>
        <v/>
      </c>
      <c r="P23" s="438" t="str">
        <f>IF(基本情報入力シート!X37="","",基本情報入力シート!X37)</f>
        <v/>
      </c>
      <c r="Q23" s="438" t="str">
        <f>IF(基本情報入力シート!Y37="","",基本情報入力シート!Y37)</f>
        <v/>
      </c>
      <c r="R23" s="420"/>
      <c r="S23" s="421"/>
      <c r="T23" s="422"/>
      <c r="U23" s="422"/>
      <c r="V23" s="422"/>
      <c r="W23" s="423"/>
      <c r="X23" s="424"/>
      <c r="Y23" s="422"/>
      <c r="Z23" s="422"/>
      <c r="AA23" s="422"/>
      <c r="AB23" s="422"/>
      <c r="AC23" s="422"/>
      <c r="AD23" s="422"/>
      <c r="AE23" s="425"/>
      <c r="AF23" s="425"/>
      <c r="AG23" s="426"/>
      <c r="AH23" s="427"/>
      <c r="AI23" s="422"/>
      <c r="AJ23" s="422"/>
      <c r="AK23" s="422"/>
      <c r="AL23" s="422"/>
    </row>
    <row r="24" spans="1:38" ht="27.75" customHeight="1">
      <c r="A24" s="429">
        <f t="shared" si="1"/>
        <v>6</v>
      </c>
      <c r="B24" s="430" t="str">
        <f>IF(基本情報入力シート!C38="","",基本情報入力シート!C38)</f>
        <v/>
      </c>
      <c r="C24" s="431" t="str">
        <f>IF(基本情報入力シート!D38="","",基本情報入力シート!D38)</f>
        <v/>
      </c>
      <c r="D24" s="432" t="str">
        <f>IF(基本情報入力シート!E38="","",基本情報入力シート!E38)</f>
        <v/>
      </c>
      <c r="E24" s="433" t="str">
        <f>IF(基本情報入力シート!F38="","",基本情報入力シート!F38)</f>
        <v/>
      </c>
      <c r="F24" s="433" t="str">
        <f>IF(基本情報入力シート!G38="","",基本情報入力シート!G38)</f>
        <v/>
      </c>
      <c r="G24" s="433" t="str">
        <f>IF(基本情報入力シート!H38="","",基本情報入力シート!H38)</f>
        <v/>
      </c>
      <c r="H24" s="433" t="str">
        <f>IF(基本情報入力シート!I38="","",基本情報入力シート!I38)</f>
        <v/>
      </c>
      <c r="I24" s="433" t="str">
        <f>IF(基本情報入力シート!J38="","",基本情報入力シート!J38)</f>
        <v/>
      </c>
      <c r="J24" s="433" t="str">
        <f>IF(基本情報入力シート!K38="","",基本情報入力シート!K38)</f>
        <v/>
      </c>
      <c r="K24" s="434" t="str">
        <f>IF(基本情報入力シート!L38="","",基本情報入力シート!L38)</f>
        <v/>
      </c>
      <c r="L24" s="435" t="s">
        <v>239</v>
      </c>
      <c r="M24" s="436" t="str">
        <f>IF(基本情報入力シート!M38="","",基本情報入力シート!M38)</f>
        <v/>
      </c>
      <c r="N24" s="437" t="str">
        <f>IF(基本情報入力シート!R38="","",基本情報入力シート!R38)</f>
        <v/>
      </c>
      <c r="O24" s="437" t="str">
        <f>IF(基本情報入力シート!W38="","",基本情報入力シート!W38)</f>
        <v/>
      </c>
      <c r="P24" s="438" t="str">
        <f>IF(基本情報入力シート!X38="","",基本情報入力シート!X38)</f>
        <v/>
      </c>
      <c r="Q24" s="438" t="str">
        <f>IF(基本情報入力シート!Y38="","",基本情報入力シート!Y38)</f>
        <v/>
      </c>
      <c r="R24" s="420"/>
      <c r="S24" s="421"/>
      <c r="T24" s="422"/>
      <c r="U24" s="422"/>
      <c r="V24" s="422"/>
      <c r="W24" s="423"/>
      <c r="X24" s="424"/>
      <c r="Y24" s="422"/>
      <c r="Z24" s="422"/>
      <c r="AA24" s="422"/>
      <c r="AB24" s="422"/>
      <c r="AC24" s="422"/>
      <c r="AD24" s="422"/>
      <c r="AE24" s="425"/>
      <c r="AF24" s="425"/>
      <c r="AG24" s="426"/>
      <c r="AH24" s="427"/>
      <c r="AI24" s="422"/>
      <c r="AJ24" s="422"/>
      <c r="AK24" s="422"/>
      <c r="AL24" s="422"/>
    </row>
    <row r="25" spans="1:38" ht="27.75" customHeight="1">
      <c r="A25" s="429">
        <f t="shared" si="1"/>
        <v>7</v>
      </c>
      <c r="B25" s="430" t="str">
        <f>IF(基本情報入力シート!C39="","",基本情報入力シート!C39)</f>
        <v/>
      </c>
      <c r="C25" s="431" t="str">
        <f>IF(基本情報入力シート!D39="","",基本情報入力シート!D39)</f>
        <v/>
      </c>
      <c r="D25" s="432" t="str">
        <f>IF(基本情報入力シート!E39="","",基本情報入力シート!E39)</f>
        <v/>
      </c>
      <c r="E25" s="433" t="str">
        <f>IF(基本情報入力シート!F39="","",基本情報入力シート!F39)</f>
        <v/>
      </c>
      <c r="F25" s="433" t="str">
        <f>IF(基本情報入力シート!G39="","",基本情報入力シート!G39)</f>
        <v/>
      </c>
      <c r="G25" s="433" t="str">
        <f>IF(基本情報入力シート!H39="","",基本情報入力シート!H39)</f>
        <v/>
      </c>
      <c r="H25" s="433" t="str">
        <f>IF(基本情報入力シート!I39="","",基本情報入力シート!I39)</f>
        <v/>
      </c>
      <c r="I25" s="433" t="str">
        <f>IF(基本情報入力シート!J39="","",基本情報入力シート!J39)</f>
        <v/>
      </c>
      <c r="J25" s="433" t="str">
        <f>IF(基本情報入力シート!K39="","",基本情報入力シート!K39)</f>
        <v/>
      </c>
      <c r="K25" s="434" t="str">
        <f>IF(基本情報入力シート!L39="","",基本情報入力シート!L39)</f>
        <v/>
      </c>
      <c r="L25" s="435" t="s">
        <v>240</v>
      </c>
      <c r="M25" s="436" t="str">
        <f>IF(基本情報入力シート!M39="","",基本情報入力シート!M39)</f>
        <v/>
      </c>
      <c r="N25" s="437" t="str">
        <f>IF(基本情報入力シート!R39="","",基本情報入力シート!R39)</f>
        <v/>
      </c>
      <c r="O25" s="437" t="str">
        <f>IF(基本情報入力シート!W39="","",基本情報入力シート!W39)</f>
        <v/>
      </c>
      <c r="P25" s="438" t="str">
        <f>IF(基本情報入力シート!X39="","",基本情報入力シート!X39)</f>
        <v/>
      </c>
      <c r="Q25" s="438" t="str">
        <f>IF(基本情報入力シート!Y39="","",基本情報入力シート!Y39)</f>
        <v/>
      </c>
      <c r="R25" s="420"/>
      <c r="S25" s="421"/>
      <c r="T25" s="422"/>
      <c r="U25" s="422"/>
      <c r="V25" s="422"/>
      <c r="W25" s="423"/>
      <c r="X25" s="439"/>
      <c r="Y25" s="422"/>
      <c r="Z25" s="422"/>
      <c r="AA25" s="422"/>
      <c r="AB25" s="422"/>
      <c r="AC25" s="422"/>
      <c r="AD25" s="422"/>
      <c r="AE25" s="425"/>
      <c r="AF25" s="425"/>
      <c r="AG25" s="426"/>
      <c r="AH25" s="427"/>
      <c r="AI25" s="422"/>
      <c r="AJ25" s="422"/>
      <c r="AK25" s="422"/>
      <c r="AL25" s="422"/>
    </row>
    <row r="26" spans="1:38" ht="27.75" customHeight="1">
      <c r="A26" s="429">
        <f t="shared" si="1"/>
        <v>8</v>
      </c>
      <c r="B26" s="430" t="str">
        <f>IF(基本情報入力シート!C40="","",基本情報入力シート!C40)</f>
        <v/>
      </c>
      <c r="C26" s="431" t="str">
        <f>IF(基本情報入力シート!D40="","",基本情報入力シート!D40)</f>
        <v/>
      </c>
      <c r="D26" s="432" t="str">
        <f>IF(基本情報入力シート!E40="","",基本情報入力シート!E40)</f>
        <v/>
      </c>
      <c r="E26" s="433" t="str">
        <f>IF(基本情報入力シート!F40="","",基本情報入力シート!F40)</f>
        <v/>
      </c>
      <c r="F26" s="433" t="str">
        <f>IF(基本情報入力シート!G40="","",基本情報入力シート!G40)</f>
        <v/>
      </c>
      <c r="G26" s="433" t="str">
        <f>IF(基本情報入力シート!H40="","",基本情報入力シート!H40)</f>
        <v/>
      </c>
      <c r="H26" s="433" t="str">
        <f>IF(基本情報入力シート!I40="","",基本情報入力シート!I40)</f>
        <v/>
      </c>
      <c r="I26" s="433" t="str">
        <f>IF(基本情報入力シート!J40="","",基本情報入力シート!J40)</f>
        <v/>
      </c>
      <c r="J26" s="433" t="str">
        <f>IF(基本情報入力シート!K40="","",基本情報入力シート!K40)</f>
        <v/>
      </c>
      <c r="K26" s="434" t="str">
        <f>IF(基本情報入力シート!L40="","",基本情報入力シート!L40)</f>
        <v/>
      </c>
      <c r="L26" s="435" t="s">
        <v>241</v>
      </c>
      <c r="M26" s="436" t="str">
        <f>IF(基本情報入力シート!M40="","",基本情報入力シート!M40)</f>
        <v/>
      </c>
      <c r="N26" s="437" t="str">
        <f>IF(基本情報入力シート!R40="","",基本情報入力シート!R40)</f>
        <v/>
      </c>
      <c r="O26" s="437" t="str">
        <f>IF(基本情報入力シート!W40="","",基本情報入力シート!W40)</f>
        <v/>
      </c>
      <c r="P26" s="438" t="str">
        <f>IF(基本情報入力シート!X40="","",基本情報入力シート!X40)</f>
        <v/>
      </c>
      <c r="Q26" s="438" t="str">
        <f>IF(基本情報入力シート!Y40="","",基本情報入力シート!Y40)</f>
        <v/>
      </c>
      <c r="R26" s="420"/>
      <c r="S26" s="421"/>
      <c r="T26" s="422"/>
      <c r="U26" s="422"/>
      <c r="V26" s="422"/>
      <c r="W26" s="423"/>
      <c r="X26" s="439"/>
      <c r="Y26" s="422"/>
      <c r="Z26" s="422"/>
      <c r="AA26" s="422"/>
      <c r="AB26" s="422"/>
      <c r="AC26" s="422"/>
      <c r="AD26" s="422"/>
      <c r="AE26" s="425"/>
      <c r="AF26" s="425"/>
      <c r="AG26" s="426"/>
      <c r="AH26" s="427"/>
      <c r="AI26" s="422"/>
      <c r="AJ26" s="422"/>
      <c r="AK26" s="422"/>
      <c r="AL26" s="422"/>
    </row>
    <row r="27" spans="1:38" ht="27.75" customHeight="1">
      <c r="A27" s="429">
        <f t="shared" si="1"/>
        <v>9</v>
      </c>
      <c r="B27" s="430" t="str">
        <f>IF(基本情報入力シート!C41="","",基本情報入力シート!C41)</f>
        <v/>
      </c>
      <c r="C27" s="431" t="str">
        <f>IF(基本情報入力シート!D41="","",基本情報入力シート!D41)</f>
        <v/>
      </c>
      <c r="D27" s="432" t="str">
        <f>IF(基本情報入力シート!E41="","",基本情報入力シート!E41)</f>
        <v/>
      </c>
      <c r="E27" s="433" t="str">
        <f>IF(基本情報入力シート!F41="","",基本情報入力シート!F41)</f>
        <v/>
      </c>
      <c r="F27" s="433" t="str">
        <f>IF(基本情報入力シート!G41="","",基本情報入力シート!G41)</f>
        <v/>
      </c>
      <c r="G27" s="433" t="str">
        <f>IF(基本情報入力シート!H41="","",基本情報入力シート!H41)</f>
        <v/>
      </c>
      <c r="H27" s="433" t="str">
        <f>IF(基本情報入力シート!I41="","",基本情報入力シート!I41)</f>
        <v/>
      </c>
      <c r="I27" s="433" t="str">
        <f>IF(基本情報入力シート!J41="","",基本情報入力シート!J41)</f>
        <v/>
      </c>
      <c r="J27" s="433" t="str">
        <f>IF(基本情報入力シート!K41="","",基本情報入力シート!K41)</f>
        <v/>
      </c>
      <c r="K27" s="434" t="str">
        <f>IF(基本情報入力シート!L41="","",基本情報入力シート!L41)</f>
        <v/>
      </c>
      <c r="L27" s="435" t="s">
        <v>242</v>
      </c>
      <c r="M27" s="436" t="str">
        <f>IF(基本情報入力シート!M41="","",基本情報入力シート!M41)</f>
        <v/>
      </c>
      <c r="N27" s="437" t="str">
        <f>IF(基本情報入力シート!R41="","",基本情報入力シート!R41)</f>
        <v/>
      </c>
      <c r="O27" s="437" t="str">
        <f>IF(基本情報入力シート!W41="","",基本情報入力シート!W41)</f>
        <v/>
      </c>
      <c r="P27" s="438" t="str">
        <f>IF(基本情報入力シート!X41="","",基本情報入力シート!X41)</f>
        <v/>
      </c>
      <c r="Q27" s="438" t="str">
        <f>IF(基本情報入力シート!Y41="","",基本情報入力シート!Y41)</f>
        <v/>
      </c>
      <c r="R27" s="420"/>
      <c r="S27" s="421"/>
      <c r="T27" s="422"/>
      <c r="U27" s="422"/>
      <c r="V27" s="422"/>
      <c r="W27" s="423"/>
      <c r="X27" s="439"/>
      <c r="Y27" s="422"/>
      <c r="Z27" s="422"/>
      <c r="AA27" s="422"/>
      <c r="AB27" s="422"/>
      <c r="AC27" s="422"/>
      <c r="AD27" s="422"/>
      <c r="AE27" s="425"/>
      <c r="AF27" s="425"/>
      <c r="AG27" s="426"/>
      <c r="AH27" s="427"/>
      <c r="AI27" s="422"/>
      <c r="AJ27" s="422"/>
      <c r="AK27" s="422"/>
      <c r="AL27" s="422"/>
    </row>
    <row r="28" spans="1:38" ht="27.75" customHeight="1">
      <c r="A28" s="429">
        <f t="shared" si="1"/>
        <v>10</v>
      </c>
      <c r="B28" s="430" t="str">
        <f>IF(基本情報入力シート!C42="","",基本情報入力シート!C42)</f>
        <v/>
      </c>
      <c r="C28" s="431" t="str">
        <f>IF(基本情報入力シート!D42="","",基本情報入力シート!D42)</f>
        <v/>
      </c>
      <c r="D28" s="432" t="str">
        <f>IF(基本情報入力シート!E42="","",基本情報入力シート!E42)</f>
        <v/>
      </c>
      <c r="E28" s="433" t="str">
        <f>IF(基本情報入力シート!F42="","",基本情報入力シート!F42)</f>
        <v/>
      </c>
      <c r="F28" s="433" t="str">
        <f>IF(基本情報入力シート!G42="","",基本情報入力シート!G42)</f>
        <v/>
      </c>
      <c r="G28" s="433" t="str">
        <f>IF(基本情報入力シート!H42="","",基本情報入力シート!H42)</f>
        <v/>
      </c>
      <c r="H28" s="433" t="str">
        <f>IF(基本情報入力シート!I42="","",基本情報入力シート!I42)</f>
        <v/>
      </c>
      <c r="I28" s="433" t="str">
        <f>IF(基本情報入力シート!J42="","",基本情報入力シート!J42)</f>
        <v/>
      </c>
      <c r="J28" s="433" t="str">
        <f>IF(基本情報入力シート!K42="","",基本情報入力シート!K42)</f>
        <v/>
      </c>
      <c r="K28" s="434" t="str">
        <f>IF(基本情報入力シート!L42="","",基本情報入力シート!L42)</f>
        <v/>
      </c>
      <c r="L28" s="435" t="s">
        <v>243</v>
      </c>
      <c r="M28" s="436" t="str">
        <f>IF(基本情報入力シート!M42="","",基本情報入力シート!M42)</f>
        <v/>
      </c>
      <c r="N28" s="437" t="str">
        <f>IF(基本情報入力シート!R42="","",基本情報入力シート!R42)</f>
        <v/>
      </c>
      <c r="O28" s="437" t="str">
        <f>IF(基本情報入力シート!W42="","",基本情報入力シート!W42)</f>
        <v/>
      </c>
      <c r="P28" s="438" t="str">
        <f>IF(基本情報入力シート!X42="","",基本情報入力シート!X42)</f>
        <v/>
      </c>
      <c r="Q28" s="438" t="str">
        <f>IF(基本情報入力シート!Y42="","",基本情報入力シート!Y42)</f>
        <v/>
      </c>
      <c r="R28" s="420"/>
      <c r="S28" s="421"/>
      <c r="T28" s="422"/>
      <c r="U28" s="422"/>
      <c r="V28" s="422"/>
      <c r="W28" s="423"/>
      <c r="X28" s="439"/>
      <c r="Y28" s="422"/>
      <c r="Z28" s="422"/>
      <c r="AA28" s="422"/>
      <c r="AB28" s="422"/>
      <c r="AC28" s="422"/>
      <c r="AD28" s="422"/>
      <c r="AE28" s="425"/>
      <c r="AF28" s="425"/>
      <c r="AG28" s="426"/>
      <c r="AH28" s="427"/>
      <c r="AI28" s="422"/>
      <c r="AJ28" s="422"/>
      <c r="AK28" s="422"/>
      <c r="AL28" s="422"/>
    </row>
    <row r="29" spans="1:38" ht="27.75" customHeight="1">
      <c r="A29" s="429">
        <f t="shared" si="1"/>
        <v>11</v>
      </c>
      <c r="B29" s="430" t="str">
        <f>IF(基本情報入力シート!C43="","",基本情報入力シート!C43)</f>
        <v/>
      </c>
      <c r="C29" s="431" t="str">
        <f>IF(基本情報入力シート!D43="","",基本情報入力シート!D43)</f>
        <v/>
      </c>
      <c r="D29" s="432" t="str">
        <f>IF(基本情報入力シート!E43="","",基本情報入力シート!E43)</f>
        <v/>
      </c>
      <c r="E29" s="433" t="str">
        <f>IF(基本情報入力シート!F43="","",基本情報入力シート!F43)</f>
        <v/>
      </c>
      <c r="F29" s="433" t="str">
        <f>IF(基本情報入力シート!G43="","",基本情報入力シート!G43)</f>
        <v/>
      </c>
      <c r="G29" s="433" t="str">
        <f>IF(基本情報入力シート!H43="","",基本情報入力シート!H43)</f>
        <v/>
      </c>
      <c r="H29" s="433" t="str">
        <f>IF(基本情報入力シート!I43="","",基本情報入力シート!I43)</f>
        <v/>
      </c>
      <c r="I29" s="433" t="str">
        <f>IF(基本情報入力シート!J43="","",基本情報入力シート!J43)</f>
        <v/>
      </c>
      <c r="J29" s="433" t="str">
        <f>IF(基本情報入力シート!K43="","",基本情報入力シート!K43)</f>
        <v/>
      </c>
      <c r="K29" s="434" t="str">
        <f>IF(基本情報入力シート!L43="","",基本情報入力シート!L43)</f>
        <v/>
      </c>
      <c r="L29" s="435" t="s">
        <v>244</v>
      </c>
      <c r="M29" s="436" t="str">
        <f>IF(基本情報入力シート!M43="","",基本情報入力シート!M43)</f>
        <v/>
      </c>
      <c r="N29" s="437" t="str">
        <f>IF(基本情報入力シート!R43="","",基本情報入力シート!R43)</f>
        <v/>
      </c>
      <c r="O29" s="437" t="str">
        <f>IF(基本情報入力シート!W43="","",基本情報入力シート!W43)</f>
        <v/>
      </c>
      <c r="P29" s="438" t="str">
        <f>IF(基本情報入力シート!X43="","",基本情報入力シート!X43)</f>
        <v/>
      </c>
      <c r="Q29" s="438" t="str">
        <f>IF(基本情報入力シート!Y43="","",基本情報入力シート!Y43)</f>
        <v/>
      </c>
      <c r="R29" s="420"/>
      <c r="S29" s="421"/>
      <c r="T29" s="422"/>
      <c r="U29" s="422"/>
      <c r="V29" s="422"/>
      <c r="W29" s="423"/>
      <c r="X29" s="439"/>
      <c r="Y29" s="422"/>
      <c r="Z29" s="422"/>
      <c r="AA29" s="422"/>
      <c r="AB29" s="422"/>
      <c r="AC29" s="422"/>
      <c r="AD29" s="422"/>
      <c r="AE29" s="425"/>
      <c r="AF29" s="425"/>
      <c r="AG29" s="426"/>
      <c r="AH29" s="427"/>
      <c r="AI29" s="422"/>
      <c r="AJ29" s="422"/>
      <c r="AK29" s="422"/>
      <c r="AL29" s="422"/>
    </row>
    <row r="30" spans="1:38" ht="27.75" customHeight="1">
      <c r="A30" s="429">
        <f t="shared" si="1"/>
        <v>12</v>
      </c>
      <c r="B30" s="430" t="str">
        <f>IF(基本情報入力シート!C44="","",基本情報入力シート!C44)</f>
        <v/>
      </c>
      <c r="C30" s="431" t="str">
        <f>IF(基本情報入力シート!D44="","",基本情報入力シート!D44)</f>
        <v/>
      </c>
      <c r="D30" s="432" t="str">
        <f>IF(基本情報入力シート!E44="","",基本情報入力シート!E44)</f>
        <v/>
      </c>
      <c r="E30" s="433" t="str">
        <f>IF(基本情報入力シート!F44="","",基本情報入力シート!F44)</f>
        <v/>
      </c>
      <c r="F30" s="433" t="str">
        <f>IF(基本情報入力シート!G44="","",基本情報入力シート!G44)</f>
        <v/>
      </c>
      <c r="G30" s="433" t="str">
        <f>IF(基本情報入力シート!H44="","",基本情報入力シート!H44)</f>
        <v/>
      </c>
      <c r="H30" s="433" t="str">
        <f>IF(基本情報入力シート!I44="","",基本情報入力シート!I44)</f>
        <v/>
      </c>
      <c r="I30" s="433" t="str">
        <f>IF(基本情報入力シート!J44="","",基本情報入力シート!J44)</f>
        <v/>
      </c>
      <c r="J30" s="433" t="str">
        <f>IF(基本情報入力シート!K44="","",基本情報入力シート!K44)</f>
        <v/>
      </c>
      <c r="K30" s="434" t="str">
        <f>IF(基本情報入力シート!L44="","",基本情報入力シート!L44)</f>
        <v/>
      </c>
      <c r="L30" s="435" t="s">
        <v>245</v>
      </c>
      <c r="M30" s="436" t="str">
        <f>IF(基本情報入力シート!M44="","",基本情報入力シート!M44)</f>
        <v/>
      </c>
      <c r="N30" s="437" t="str">
        <f>IF(基本情報入力シート!R44="","",基本情報入力シート!R44)</f>
        <v/>
      </c>
      <c r="O30" s="437" t="str">
        <f>IF(基本情報入力シート!W44="","",基本情報入力シート!W44)</f>
        <v/>
      </c>
      <c r="P30" s="438" t="str">
        <f>IF(基本情報入力シート!X44="","",基本情報入力シート!X44)</f>
        <v/>
      </c>
      <c r="Q30" s="438" t="str">
        <f>IF(基本情報入力シート!Y44="","",基本情報入力シート!Y44)</f>
        <v/>
      </c>
      <c r="R30" s="420"/>
      <c r="S30" s="421"/>
      <c r="T30" s="422"/>
      <c r="U30" s="422"/>
      <c r="V30" s="422"/>
      <c r="W30" s="423"/>
      <c r="X30" s="439"/>
      <c r="Y30" s="422"/>
      <c r="Z30" s="422"/>
      <c r="AA30" s="422"/>
      <c r="AB30" s="422"/>
      <c r="AC30" s="422"/>
      <c r="AD30" s="422"/>
      <c r="AE30" s="425"/>
      <c r="AF30" s="425"/>
      <c r="AG30" s="426"/>
      <c r="AH30" s="427"/>
      <c r="AI30" s="422"/>
      <c r="AJ30" s="422"/>
      <c r="AK30" s="422"/>
      <c r="AL30" s="422"/>
    </row>
    <row r="31" spans="1:38" ht="27.75" customHeight="1">
      <c r="A31" s="429">
        <f t="shared" si="1"/>
        <v>13</v>
      </c>
      <c r="B31" s="430" t="str">
        <f>IF(基本情報入力シート!C45="","",基本情報入力シート!C45)</f>
        <v/>
      </c>
      <c r="C31" s="431" t="str">
        <f>IF(基本情報入力シート!D45="","",基本情報入力シート!D45)</f>
        <v/>
      </c>
      <c r="D31" s="432" t="str">
        <f>IF(基本情報入力シート!E45="","",基本情報入力シート!E45)</f>
        <v/>
      </c>
      <c r="E31" s="433" t="str">
        <f>IF(基本情報入力シート!F45="","",基本情報入力シート!F45)</f>
        <v/>
      </c>
      <c r="F31" s="433" t="str">
        <f>IF(基本情報入力シート!G45="","",基本情報入力シート!G45)</f>
        <v/>
      </c>
      <c r="G31" s="433" t="str">
        <f>IF(基本情報入力シート!H45="","",基本情報入力シート!H45)</f>
        <v/>
      </c>
      <c r="H31" s="433" t="str">
        <f>IF(基本情報入力シート!I45="","",基本情報入力シート!I45)</f>
        <v/>
      </c>
      <c r="I31" s="433" t="str">
        <f>IF(基本情報入力シート!J45="","",基本情報入力シート!J45)</f>
        <v/>
      </c>
      <c r="J31" s="433" t="str">
        <f>IF(基本情報入力シート!K45="","",基本情報入力シート!K45)</f>
        <v/>
      </c>
      <c r="K31" s="434" t="str">
        <f>IF(基本情報入力シート!L45="","",基本情報入力シート!L45)</f>
        <v/>
      </c>
      <c r="L31" s="435" t="s">
        <v>246</v>
      </c>
      <c r="M31" s="436" t="str">
        <f>IF(基本情報入力シート!M45="","",基本情報入力シート!M45)</f>
        <v/>
      </c>
      <c r="N31" s="437" t="str">
        <f>IF(基本情報入力シート!R45="","",基本情報入力シート!R45)</f>
        <v/>
      </c>
      <c r="O31" s="437" t="str">
        <f>IF(基本情報入力シート!W45="","",基本情報入力シート!W45)</f>
        <v/>
      </c>
      <c r="P31" s="438" t="str">
        <f>IF(基本情報入力シート!X45="","",基本情報入力シート!X45)</f>
        <v/>
      </c>
      <c r="Q31" s="438" t="str">
        <f>IF(基本情報入力シート!Y45="","",基本情報入力シート!Y45)</f>
        <v/>
      </c>
      <c r="R31" s="420"/>
      <c r="S31" s="421"/>
      <c r="T31" s="422"/>
      <c r="U31" s="422"/>
      <c r="V31" s="422"/>
      <c r="W31" s="423"/>
      <c r="X31" s="439"/>
      <c r="Y31" s="422"/>
      <c r="Z31" s="422"/>
      <c r="AA31" s="422"/>
      <c r="AB31" s="422"/>
      <c r="AC31" s="422"/>
      <c r="AD31" s="422"/>
      <c r="AE31" s="425"/>
      <c r="AF31" s="425"/>
      <c r="AG31" s="426"/>
      <c r="AH31" s="427"/>
      <c r="AI31" s="422"/>
      <c r="AJ31" s="422"/>
      <c r="AK31" s="422"/>
      <c r="AL31" s="422"/>
    </row>
    <row r="32" spans="1:38" ht="27.75" customHeight="1">
      <c r="A32" s="429">
        <f t="shared" si="1"/>
        <v>14</v>
      </c>
      <c r="B32" s="430" t="str">
        <f>IF(基本情報入力シート!C46="","",基本情報入力シート!C46)</f>
        <v/>
      </c>
      <c r="C32" s="431" t="str">
        <f>IF(基本情報入力シート!D46="","",基本情報入力シート!D46)</f>
        <v/>
      </c>
      <c r="D32" s="432" t="str">
        <f>IF(基本情報入力シート!E46="","",基本情報入力シート!E46)</f>
        <v/>
      </c>
      <c r="E32" s="433" t="str">
        <f>IF(基本情報入力シート!F46="","",基本情報入力シート!F46)</f>
        <v/>
      </c>
      <c r="F32" s="433" t="str">
        <f>IF(基本情報入力シート!G46="","",基本情報入力シート!G46)</f>
        <v/>
      </c>
      <c r="G32" s="433" t="str">
        <f>IF(基本情報入力シート!H46="","",基本情報入力シート!H46)</f>
        <v/>
      </c>
      <c r="H32" s="433" t="str">
        <f>IF(基本情報入力シート!I46="","",基本情報入力シート!I46)</f>
        <v/>
      </c>
      <c r="I32" s="433" t="str">
        <f>IF(基本情報入力シート!J46="","",基本情報入力シート!J46)</f>
        <v/>
      </c>
      <c r="J32" s="433" t="str">
        <f>IF(基本情報入力シート!K46="","",基本情報入力シート!K46)</f>
        <v/>
      </c>
      <c r="K32" s="434" t="str">
        <f>IF(基本情報入力シート!L46="","",基本情報入力シート!L46)</f>
        <v/>
      </c>
      <c r="L32" s="435" t="s">
        <v>247</v>
      </c>
      <c r="M32" s="436" t="str">
        <f>IF(基本情報入力シート!M46="","",基本情報入力シート!M46)</f>
        <v/>
      </c>
      <c r="N32" s="437" t="str">
        <f>IF(基本情報入力シート!R46="","",基本情報入力シート!R46)</f>
        <v/>
      </c>
      <c r="O32" s="437" t="str">
        <f>IF(基本情報入力シート!W46="","",基本情報入力シート!W46)</f>
        <v/>
      </c>
      <c r="P32" s="438" t="str">
        <f>IF(基本情報入力シート!X46="","",基本情報入力シート!X46)</f>
        <v/>
      </c>
      <c r="Q32" s="438" t="str">
        <f>IF(基本情報入力シート!Y46="","",基本情報入力シート!Y46)</f>
        <v/>
      </c>
      <c r="R32" s="420"/>
      <c r="S32" s="421"/>
      <c r="T32" s="422"/>
      <c r="U32" s="422"/>
      <c r="V32" s="422"/>
      <c r="W32" s="423"/>
      <c r="X32" s="439"/>
      <c r="Y32" s="422"/>
      <c r="Z32" s="422"/>
      <c r="AA32" s="422"/>
      <c r="AB32" s="422"/>
      <c r="AC32" s="422"/>
      <c r="AD32" s="422"/>
      <c r="AE32" s="425"/>
      <c r="AF32" s="425"/>
      <c r="AG32" s="426"/>
      <c r="AH32" s="427"/>
      <c r="AI32" s="422"/>
      <c r="AJ32" s="422"/>
      <c r="AK32" s="422"/>
      <c r="AL32" s="422"/>
    </row>
    <row r="33" spans="1:38" ht="27.75" customHeight="1">
      <c r="A33" s="429">
        <f t="shared" si="1"/>
        <v>15</v>
      </c>
      <c r="B33" s="430" t="str">
        <f>IF(基本情報入力シート!C47="","",基本情報入力シート!C47)</f>
        <v/>
      </c>
      <c r="C33" s="431" t="str">
        <f>IF(基本情報入力シート!D47="","",基本情報入力シート!D47)</f>
        <v/>
      </c>
      <c r="D33" s="432" t="str">
        <f>IF(基本情報入力シート!E47="","",基本情報入力シート!E47)</f>
        <v/>
      </c>
      <c r="E33" s="433" t="str">
        <f>IF(基本情報入力シート!F47="","",基本情報入力シート!F47)</f>
        <v/>
      </c>
      <c r="F33" s="433" t="str">
        <f>IF(基本情報入力シート!G47="","",基本情報入力シート!G47)</f>
        <v/>
      </c>
      <c r="G33" s="433" t="str">
        <f>IF(基本情報入力シート!H47="","",基本情報入力シート!H47)</f>
        <v/>
      </c>
      <c r="H33" s="433" t="str">
        <f>IF(基本情報入力シート!I47="","",基本情報入力シート!I47)</f>
        <v/>
      </c>
      <c r="I33" s="433" t="str">
        <f>IF(基本情報入力シート!J47="","",基本情報入力シート!J47)</f>
        <v/>
      </c>
      <c r="J33" s="433" t="str">
        <f>IF(基本情報入力シート!K47="","",基本情報入力シート!K47)</f>
        <v/>
      </c>
      <c r="K33" s="434" t="str">
        <f>IF(基本情報入力シート!L47="","",基本情報入力シート!L47)</f>
        <v/>
      </c>
      <c r="L33" s="435" t="s">
        <v>248</v>
      </c>
      <c r="M33" s="436" t="str">
        <f>IF(基本情報入力シート!M47="","",基本情報入力シート!M47)</f>
        <v/>
      </c>
      <c r="N33" s="437" t="str">
        <f>IF(基本情報入力シート!R47="","",基本情報入力シート!R47)</f>
        <v/>
      </c>
      <c r="O33" s="437" t="str">
        <f>IF(基本情報入力シート!W47="","",基本情報入力シート!W47)</f>
        <v/>
      </c>
      <c r="P33" s="438" t="str">
        <f>IF(基本情報入力シート!X47="","",基本情報入力シート!X47)</f>
        <v/>
      </c>
      <c r="Q33" s="438" t="str">
        <f>IF(基本情報入力シート!Y47="","",基本情報入力シート!Y47)</f>
        <v/>
      </c>
      <c r="R33" s="420"/>
      <c r="S33" s="421"/>
      <c r="T33" s="422"/>
      <c r="U33" s="422"/>
      <c r="V33" s="422"/>
      <c r="W33" s="423"/>
      <c r="X33" s="439"/>
      <c r="Y33" s="422"/>
      <c r="Z33" s="422"/>
      <c r="AA33" s="422"/>
      <c r="AB33" s="422"/>
      <c r="AC33" s="422"/>
      <c r="AD33" s="422"/>
      <c r="AE33" s="425"/>
      <c r="AF33" s="425"/>
      <c r="AG33" s="426"/>
      <c r="AH33" s="427"/>
      <c r="AI33" s="422"/>
      <c r="AJ33" s="422"/>
      <c r="AK33" s="422"/>
      <c r="AL33" s="422"/>
    </row>
    <row r="34" spans="1:38" ht="27.75" customHeight="1">
      <c r="A34" s="429">
        <f t="shared" si="1"/>
        <v>16</v>
      </c>
      <c r="B34" s="430" t="str">
        <f>IF(基本情報入力シート!C48="","",基本情報入力シート!C48)</f>
        <v/>
      </c>
      <c r="C34" s="431" t="str">
        <f>IF(基本情報入力シート!D48="","",基本情報入力シート!D48)</f>
        <v/>
      </c>
      <c r="D34" s="432" t="str">
        <f>IF(基本情報入力シート!E48="","",基本情報入力シート!E48)</f>
        <v/>
      </c>
      <c r="E34" s="433" t="str">
        <f>IF(基本情報入力シート!F48="","",基本情報入力シート!F48)</f>
        <v/>
      </c>
      <c r="F34" s="433" t="str">
        <f>IF(基本情報入力シート!G48="","",基本情報入力シート!G48)</f>
        <v/>
      </c>
      <c r="G34" s="433" t="str">
        <f>IF(基本情報入力シート!H48="","",基本情報入力シート!H48)</f>
        <v/>
      </c>
      <c r="H34" s="433" t="str">
        <f>IF(基本情報入力シート!I48="","",基本情報入力シート!I48)</f>
        <v/>
      </c>
      <c r="I34" s="433" t="str">
        <f>IF(基本情報入力シート!J48="","",基本情報入力シート!J48)</f>
        <v/>
      </c>
      <c r="J34" s="433" t="str">
        <f>IF(基本情報入力シート!K48="","",基本情報入力シート!K48)</f>
        <v/>
      </c>
      <c r="K34" s="434" t="str">
        <f>IF(基本情報入力シート!L48="","",基本情報入力シート!L48)</f>
        <v/>
      </c>
      <c r="L34" s="435" t="s">
        <v>249</v>
      </c>
      <c r="M34" s="436" t="str">
        <f>IF(基本情報入力シート!M48="","",基本情報入力シート!M48)</f>
        <v/>
      </c>
      <c r="N34" s="437" t="str">
        <f>IF(基本情報入力シート!R48="","",基本情報入力シート!R48)</f>
        <v/>
      </c>
      <c r="O34" s="437" t="str">
        <f>IF(基本情報入力シート!W48="","",基本情報入力シート!W48)</f>
        <v/>
      </c>
      <c r="P34" s="438" t="str">
        <f>IF(基本情報入力シート!X48="","",基本情報入力シート!X48)</f>
        <v/>
      </c>
      <c r="Q34" s="438" t="str">
        <f>IF(基本情報入力シート!Y48="","",基本情報入力シート!Y48)</f>
        <v/>
      </c>
      <c r="R34" s="420"/>
      <c r="S34" s="421"/>
      <c r="T34" s="422"/>
      <c r="U34" s="422"/>
      <c r="V34" s="422"/>
      <c r="W34" s="423"/>
      <c r="X34" s="439"/>
      <c r="Y34" s="422"/>
      <c r="Z34" s="422"/>
      <c r="AA34" s="422"/>
      <c r="AB34" s="422"/>
      <c r="AC34" s="422"/>
      <c r="AD34" s="422"/>
      <c r="AE34" s="425"/>
      <c r="AF34" s="425"/>
      <c r="AG34" s="426"/>
      <c r="AH34" s="427"/>
      <c r="AI34" s="422"/>
      <c r="AJ34" s="422"/>
      <c r="AK34" s="422"/>
      <c r="AL34" s="422"/>
    </row>
    <row r="35" spans="1:38" ht="27.75" customHeight="1">
      <c r="A35" s="429">
        <f t="shared" si="1"/>
        <v>17</v>
      </c>
      <c r="B35" s="430" t="str">
        <f>IF(基本情報入力シート!C49="","",基本情報入力シート!C49)</f>
        <v/>
      </c>
      <c r="C35" s="431" t="str">
        <f>IF(基本情報入力シート!D49="","",基本情報入力シート!D49)</f>
        <v/>
      </c>
      <c r="D35" s="432" t="str">
        <f>IF(基本情報入力シート!E49="","",基本情報入力シート!E49)</f>
        <v/>
      </c>
      <c r="E35" s="433" t="str">
        <f>IF(基本情報入力シート!F49="","",基本情報入力シート!F49)</f>
        <v/>
      </c>
      <c r="F35" s="433" t="str">
        <f>IF(基本情報入力シート!G49="","",基本情報入力シート!G49)</f>
        <v/>
      </c>
      <c r="G35" s="433" t="str">
        <f>IF(基本情報入力シート!H49="","",基本情報入力シート!H49)</f>
        <v/>
      </c>
      <c r="H35" s="433" t="str">
        <f>IF(基本情報入力シート!I49="","",基本情報入力シート!I49)</f>
        <v/>
      </c>
      <c r="I35" s="433" t="str">
        <f>IF(基本情報入力シート!J49="","",基本情報入力シート!J49)</f>
        <v/>
      </c>
      <c r="J35" s="433" t="str">
        <f>IF(基本情報入力シート!K49="","",基本情報入力シート!K49)</f>
        <v/>
      </c>
      <c r="K35" s="434" t="str">
        <f>IF(基本情報入力シート!L49="","",基本情報入力シート!L49)</f>
        <v/>
      </c>
      <c r="L35" s="435" t="s">
        <v>250</v>
      </c>
      <c r="M35" s="436" t="str">
        <f>IF(基本情報入力シート!M49="","",基本情報入力シート!M49)</f>
        <v/>
      </c>
      <c r="N35" s="437" t="str">
        <f>IF(基本情報入力シート!R49="","",基本情報入力シート!R49)</f>
        <v/>
      </c>
      <c r="O35" s="437" t="str">
        <f>IF(基本情報入力シート!W49="","",基本情報入力シート!W49)</f>
        <v/>
      </c>
      <c r="P35" s="438" t="str">
        <f>IF(基本情報入力シート!X49="","",基本情報入力シート!X49)</f>
        <v/>
      </c>
      <c r="Q35" s="438" t="str">
        <f>IF(基本情報入力シート!Y49="","",基本情報入力シート!Y49)</f>
        <v/>
      </c>
      <c r="R35" s="420"/>
      <c r="S35" s="421"/>
      <c r="T35" s="422"/>
      <c r="U35" s="422"/>
      <c r="V35" s="422"/>
      <c r="W35" s="423"/>
      <c r="X35" s="439"/>
      <c r="Y35" s="422"/>
      <c r="Z35" s="422"/>
      <c r="AA35" s="422"/>
      <c r="AB35" s="422"/>
      <c r="AC35" s="422"/>
      <c r="AD35" s="422"/>
      <c r="AE35" s="425"/>
      <c r="AF35" s="425"/>
      <c r="AG35" s="426"/>
      <c r="AH35" s="427"/>
      <c r="AI35" s="422"/>
      <c r="AJ35" s="422"/>
      <c r="AK35" s="422"/>
      <c r="AL35" s="422"/>
    </row>
    <row r="36" spans="1:38" ht="27.75" customHeight="1">
      <c r="A36" s="429">
        <f t="shared" si="1"/>
        <v>18</v>
      </c>
      <c r="B36" s="430" t="str">
        <f>IF(基本情報入力シート!C50="","",基本情報入力シート!C50)</f>
        <v/>
      </c>
      <c r="C36" s="431" t="str">
        <f>IF(基本情報入力シート!D50="","",基本情報入力シート!D50)</f>
        <v/>
      </c>
      <c r="D36" s="432" t="str">
        <f>IF(基本情報入力シート!E50="","",基本情報入力シート!E50)</f>
        <v/>
      </c>
      <c r="E36" s="433" t="str">
        <f>IF(基本情報入力シート!F50="","",基本情報入力シート!F50)</f>
        <v/>
      </c>
      <c r="F36" s="433" t="str">
        <f>IF(基本情報入力シート!G50="","",基本情報入力シート!G50)</f>
        <v/>
      </c>
      <c r="G36" s="433" t="str">
        <f>IF(基本情報入力シート!H50="","",基本情報入力シート!H50)</f>
        <v/>
      </c>
      <c r="H36" s="433" t="str">
        <f>IF(基本情報入力シート!I50="","",基本情報入力シート!I50)</f>
        <v/>
      </c>
      <c r="I36" s="433" t="str">
        <f>IF(基本情報入力シート!J50="","",基本情報入力シート!J50)</f>
        <v/>
      </c>
      <c r="J36" s="433" t="str">
        <f>IF(基本情報入力シート!K50="","",基本情報入力シート!K50)</f>
        <v/>
      </c>
      <c r="K36" s="434" t="str">
        <f>IF(基本情報入力シート!L50="","",基本情報入力シート!L50)</f>
        <v/>
      </c>
      <c r="L36" s="435" t="s">
        <v>251</v>
      </c>
      <c r="M36" s="436" t="str">
        <f>IF(基本情報入力シート!M50="","",基本情報入力シート!M50)</f>
        <v/>
      </c>
      <c r="N36" s="437" t="str">
        <f>IF(基本情報入力シート!R50="","",基本情報入力シート!R50)</f>
        <v/>
      </c>
      <c r="O36" s="437" t="str">
        <f>IF(基本情報入力シート!W50="","",基本情報入力シート!W50)</f>
        <v/>
      </c>
      <c r="P36" s="438" t="str">
        <f>IF(基本情報入力シート!X50="","",基本情報入力シート!X50)</f>
        <v/>
      </c>
      <c r="Q36" s="438" t="str">
        <f>IF(基本情報入力シート!Y50="","",基本情報入力シート!Y50)</f>
        <v/>
      </c>
      <c r="R36" s="420"/>
      <c r="S36" s="421"/>
      <c r="T36" s="422"/>
      <c r="U36" s="422"/>
      <c r="V36" s="422"/>
      <c r="W36" s="423"/>
      <c r="X36" s="439"/>
      <c r="Y36" s="422"/>
      <c r="Z36" s="422"/>
      <c r="AA36" s="422"/>
      <c r="AB36" s="422"/>
      <c r="AC36" s="422"/>
      <c r="AD36" s="422"/>
      <c r="AE36" s="425"/>
      <c r="AF36" s="425"/>
      <c r="AG36" s="426"/>
      <c r="AH36" s="427"/>
      <c r="AI36" s="422"/>
      <c r="AJ36" s="422"/>
      <c r="AK36" s="422"/>
      <c r="AL36" s="422"/>
    </row>
    <row r="37" spans="1:38" ht="27.75" customHeight="1">
      <c r="A37" s="429">
        <f t="shared" si="1"/>
        <v>19</v>
      </c>
      <c r="B37" s="430" t="str">
        <f>IF(基本情報入力シート!C51="","",基本情報入力シート!C51)</f>
        <v/>
      </c>
      <c r="C37" s="431" t="str">
        <f>IF(基本情報入力シート!D51="","",基本情報入力シート!D51)</f>
        <v/>
      </c>
      <c r="D37" s="432" t="str">
        <f>IF(基本情報入力シート!E51="","",基本情報入力シート!E51)</f>
        <v/>
      </c>
      <c r="E37" s="433" t="str">
        <f>IF(基本情報入力シート!F51="","",基本情報入力シート!F51)</f>
        <v/>
      </c>
      <c r="F37" s="433" t="str">
        <f>IF(基本情報入力シート!G51="","",基本情報入力シート!G51)</f>
        <v/>
      </c>
      <c r="G37" s="433" t="str">
        <f>IF(基本情報入力シート!H51="","",基本情報入力シート!H51)</f>
        <v/>
      </c>
      <c r="H37" s="433" t="str">
        <f>IF(基本情報入力シート!I51="","",基本情報入力シート!I51)</f>
        <v/>
      </c>
      <c r="I37" s="433" t="str">
        <f>IF(基本情報入力シート!J51="","",基本情報入力シート!J51)</f>
        <v/>
      </c>
      <c r="J37" s="433" t="str">
        <f>IF(基本情報入力シート!K51="","",基本情報入力シート!K51)</f>
        <v/>
      </c>
      <c r="K37" s="434" t="str">
        <f>IF(基本情報入力シート!L51="","",基本情報入力シート!L51)</f>
        <v/>
      </c>
      <c r="L37" s="435" t="s">
        <v>252</v>
      </c>
      <c r="M37" s="436" t="str">
        <f>IF(基本情報入力シート!M51="","",基本情報入力シート!M51)</f>
        <v/>
      </c>
      <c r="N37" s="437" t="str">
        <f>IF(基本情報入力シート!R51="","",基本情報入力シート!R51)</f>
        <v/>
      </c>
      <c r="O37" s="437" t="str">
        <f>IF(基本情報入力シート!W51="","",基本情報入力シート!W51)</f>
        <v/>
      </c>
      <c r="P37" s="438" t="str">
        <f>IF(基本情報入力シート!X51="","",基本情報入力シート!X51)</f>
        <v/>
      </c>
      <c r="Q37" s="438" t="str">
        <f>IF(基本情報入力シート!Y51="","",基本情報入力シート!Y51)</f>
        <v/>
      </c>
      <c r="R37" s="420"/>
      <c r="S37" s="421"/>
      <c r="T37" s="422"/>
      <c r="U37" s="422"/>
      <c r="V37" s="422"/>
      <c r="W37" s="423"/>
      <c r="X37" s="439"/>
      <c r="Y37" s="422"/>
      <c r="Z37" s="422"/>
      <c r="AA37" s="422"/>
      <c r="AB37" s="422"/>
      <c r="AC37" s="422"/>
      <c r="AD37" s="422"/>
      <c r="AE37" s="425"/>
      <c r="AF37" s="425"/>
      <c r="AG37" s="426"/>
      <c r="AH37" s="427"/>
      <c r="AI37" s="422"/>
      <c r="AJ37" s="422"/>
      <c r="AK37" s="422"/>
      <c r="AL37" s="422"/>
    </row>
    <row r="38" spans="1:38" ht="27.75" customHeight="1">
      <c r="A38" s="429">
        <f t="shared" si="1"/>
        <v>20</v>
      </c>
      <c r="B38" s="430" t="str">
        <f>IF(基本情報入力シート!C52="","",基本情報入力シート!C52)</f>
        <v/>
      </c>
      <c r="C38" s="431" t="str">
        <f>IF(基本情報入力シート!D52="","",基本情報入力シート!D52)</f>
        <v/>
      </c>
      <c r="D38" s="432" t="str">
        <f>IF(基本情報入力シート!E52="","",基本情報入力シート!E52)</f>
        <v/>
      </c>
      <c r="E38" s="440" t="str">
        <f>IF(基本情報入力シート!F52="","",基本情報入力シート!F52)</f>
        <v/>
      </c>
      <c r="F38" s="440" t="str">
        <f>IF(基本情報入力シート!G52="","",基本情報入力シート!G52)</f>
        <v/>
      </c>
      <c r="G38" s="440" t="str">
        <f>IF(基本情報入力シート!H52="","",基本情報入力シート!H52)</f>
        <v/>
      </c>
      <c r="H38" s="440" t="str">
        <f>IF(基本情報入力シート!I52="","",基本情報入力シート!I52)</f>
        <v/>
      </c>
      <c r="I38" s="440" t="str">
        <f>IF(基本情報入力シート!J52="","",基本情報入力シート!J52)</f>
        <v/>
      </c>
      <c r="J38" s="440" t="str">
        <f>IF(基本情報入力シート!K52="","",基本情報入力シート!K52)</f>
        <v/>
      </c>
      <c r="K38" s="441" t="str">
        <f>IF(基本情報入力シート!L52="","",基本情報入力シート!L52)</f>
        <v/>
      </c>
      <c r="L38" s="435" t="s">
        <v>253</v>
      </c>
      <c r="M38" s="437" t="str">
        <f>IF(基本情報入力シート!M52="","",基本情報入力シート!M52)</f>
        <v/>
      </c>
      <c r="N38" s="437" t="str">
        <f>IF(基本情報入力シート!R52="","",基本情報入力シート!R52)</f>
        <v/>
      </c>
      <c r="O38" s="437" t="str">
        <f>IF(基本情報入力シート!W52="","",基本情報入力シート!W52)</f>
        <v/>
      </c>
      <c r="P38" s="442" t="str">
        <f>IF(基本情報入力シート!X52="","",基本情報入力シート!X52)</f>
        <v/>
      </c>
      <c r="Q38" s="442" t="str">
        <f>IF(基本情報入力シート!Y52="","",基本情報入力シート!Y52)</f>
        <v/>
      </c>
      <c r="R38" s="443"/>
      <c r="S38" s="444"/>
      <c r="T38" s="445"/>
      <c r="U38" s="445"/>
      <c r="V38" s="445"/>
      <c r="W38" s="446"/>
      <c r="X38" s="447"/>
      <c r="Y38" s="445"/>
      <c r="Z38" s="445"/>
      <c r="AA38" s="445"/>
      <c r="AB38" s="445"/>
      <c r="AC38" s="445"/>
      <c r="AD38" s="445"/>
      <c r="AE38" s="448"/>
      <c r="AF38" s="448"/>
      <c r="AG38" s="449"/>
      <c r="AH38" s="450"/>
      <c r="AI38" s="445"/>
      <c r="AJ38" s="445"/>
      <c r="AK38" s="445"/>
      <c r="AL38" s="451"/>
    </row>
    <row r="39" spans="1:38" ht="27.75" customHeight="1">
      <c r="A39" s="429">
        <f t="shared" si="1"/>
        <v>21</v>
      </c>
      <c r="B39" s="430" t="str">
        <f>IF(基本情報入力シート!C53="","",基本情報入力シート!C53)</f>
        <v/>
      </c>
      <c r="C39" s="431" t="str">
        <f>IF(基本情報入力シート!D53="","",基本情報入力シート!D53)</f>
        <v/>
      </c>
      <c r="D39" s="432" t="str">
        <f>IF(基本情報入力シート!E53="","",基本情報入力シート!E53)</f>
        <v/>
      </c>
      <c r="E39" s="433" t="str">
        <f>IF(基本情報入力シート!F53="","",基本情報入力シート!F53)</f>
        <v/>
      </c>
      <c r="F39" s="433" t="str">
        <f>IF(基本情報入力シート!G53="","",基本情報入力シート!G53)</f>
        <v/>
      </c>
      <c r="G39" s="433" t="str">
        <f>IF(基本情報入力シート!H53="","",基本情報入力シート!H53)</f>
        <v/>
      </c>
      <c r="H39" s="433" t="str">
        <f>IF(基本情報入力シート!I53="","",基本情報入力シート!I53)</f>
        <v/>
      </c>
      <c r="I39" s="433" t="str">
        <f>IF(基本情報入力シート!J53="","",基本情報入力シート!J53)</f>
        <v/>
      </c>
      <c r="J39" s="433" t="str">
        <f>IF(基本情報入力シート!K53="","",基本情報入力シート!K53)</f>
        <v/>
      </c>
      <c r="K39" s="434" t="str">
        <f>IF(基本情報入力シート!L53="","",基本情報入力シート!L53)</f>
        <v/>
      </c>
      <c r="L39" s="435" t="s">
        <v>254</v>
      </c>
      <c r="M39" s="436" t="str">
        <f>IF(基本情報入力シート!M53="","",基本情報入力シート!M53)</f>
        <v/>
      </c>
      <c r="N39" s="437" t="str">
        <f>IF(基本情報入力シート!R53="","",基本情報入力シート!R53)</f>
        <v/>
      </c>
      <c r="O39" s="437" t="str">
        <f>IF(基本情報入力シート!W53="","",基本情報入力シート!W53)</f>
        <v/>
      </c>
      <c r="P39" s="438" t="str">
        <f>IF(基本情報入力シート!X53="","",基本情報入力シート!X53)</f>
        <v/>
      </c>
      <c r="Q39" s="438" t="str">
        <f>IF(基本情報入力シート!Y53="","",基本情報入力シート!Y53)</f>
        <v/>
      </c>
      <c r="R39" s="452"/>
      <c r="S39" s="453"/>
      <c r="T39" s="422"/>
      <c r="U39" s="422"/>
      <c r="V39" s="422"/>
      <c r="W39" s="423"/>
      <c r="X39" s="453"/>
      <c r="Y39" s="422"/>
      <c r="Z39" s="422"/>
      <c r="AA39" s="422"/>
      <c r="AB39" s="422"/>
      <c r="AC39" s="422"/>
      <c r="AD39" s="422"/>
      <c r="AE39" s="425"/>
      <c r="AF39" s="425"/>
      <c r="AG39" s="426"/>
      <c r="AH39" s="454"/>
      <c r="AI39" s="453"/>
      <c r="AJ39" s="422"/>
      <c r="AK39" s="422"/>
      <c r="AL39" s="422"/>
    </row>
    <row r="40" spans="1:38" ht="27.75" customHeight="1">
      <c r="A40" s="429">
        <f t="shared" si="1"/>
        <v>22</v>
      </c>
      <c r="B40" s="430" t="str">
        <f>IF(基本情報入力シート!C54="","",基本情報入力シート!C54)</f>
        <v/>
      </c>
      <c r="C40" s="431" t="str">
        <f>IF(基本情報入力シート!D54="","",基本情報入力シート!D54)</f>
        <v/>
      </c>
      <c r="D40" s="432" t="str">
        <f>IF(基本情報入力シート!E54="","",基本情報入力シート!E54)</f>
        <v/>
      </c>
      <c r="E40" s="433" t="str">
        <f>IF(基本情報入力シート!F54="","",基本情報入力シート!F54)</f>
        <v/>
      </c>
      <c r="F40" s="433" t="str">
        <f>IF(基本情報入力シート!G54="","",基本情報入力シート!G54)</f>
        <v/>
      </c>
      <c r="G40" s="433" t="str">
        <f>IF(基本情報入力シート!H54="","",基本情報入力シート!H54)</f>
        <v/>
      </c>
      <c r="H40" s="433" t="str">
        <f>IF(基本情報入力シート!I54="","",基本情報入力シート!I54)</f>
        <v/>
      </c>
      <c r="I40" s="433" t="str">
        <f>IF(基本情報入力シート!J54="","",基本情報入力シート!J54)</f>
        <v/>
      </c>
      <c r="J40" s="433" t="str">
        <f>IF(基本情報入力シート!K54="","",基本情報入力シート!K54)</f>
        <v/>
      </c>
      <c r="K40" s="434" t="str">
        <f>IF(基本情報入力シート!L54="","",基本情報入力シート!L54)</f>
        <v/>
      </c>
      <c r="L40" s="435" t="s">
        <v>255</v>
      </c>
      <c r="M40" s="436" t="str">
        <f>IF(基本情報入力シート!M54="","",基本情報入力シート!M54)</f>
        <v/>
      </c>
      <c r="N40" s="437" t="str">
        <f>IF(基本情報入力シート!R54="","",基本情報入力シート!R54)</f>
        <v/>
      </c>
      <c r="O40" s="437" t="str">
        <f>IF(基本情報入力シート!W54="","",基本情報入力シート!W54)</f>
        <v/>
      </c>
      <c r="P40" s="438" t="str">
        <f>IF(基本情報入力シート!X54="","",基本情報入力シート!X54)</f>
        <v/>
      </c>
      <c r="Q40" s="438" t="str">
        <f>IF(基本情報入力シート!Y54="","",基本情報入力シート!Y54)</f>
        <v/>
      </c>
      <c r="R40" s="452"/>
      <c r="S40" s="453"/>
      <c r="T40" s="422"/>
      <c r="U40" s="422"/>
      <c r="V40" s="422"/>
      <c r="W40" s="423"/>
      <c r="X40" s="453"/>
      <c r="Y40" s="422"/>
      <c r="Z40" s="422"/>
      <c r="AA40" s="422"/>
      <c r="AB40" s="422"/>
      <c r="AC40" s="422"/>
      <c r="AD40" s="422"/>
      <c r="AE40" s="425"/>
      <c r="AF40" s="425"/>
      <c r="AG40" s="426"/>
      <c r="AH40" s="454"/>
      <c r="AI40" s="453"/>
      <c r="AJ40" s="422"/>
      <c r="AK40" s="422"/>
      <c r="AL40" s="422"/>
    </row>
    <row r="41" spans="1:38" ht="27.75" customHeight="1">
      <c r="A41" s="429">
        <f t="shared" si="1"/>
        <v>23</v>
      </c>
      <c r="B41" s="430" t="str">
        <f>IF(基本情報入力シート!C55="","",基本情報入力シート!C55)</f>
        <v/>
      </c>
      <c r="C41" s="431" t="str">
        <f>IF(基本情報入力シート!D55="","",基本情報入力シート!D55)</f>
        <v/>
      </c>
      <c r="D41" s="432" t="str">
        <f>IF(基本情報入力シート!E55="","",基本情報入力シート!E55)</f>
        <v/>
      </c>
      <c r="E41" s="433" t="str">
        <f>IF(基本情報入力シート!F55="","",基本情報入力シート!F55)</f>
        <v/>
      </c>
      <c r="F41" s="433" t="str">
        <f>IF(基本情報入力シート!G55="","",基本情報入力シート!G55)</f>
        <v/>
      </c>
      <c r="G41" s="433" t="str">
        <f>IF(基本情報入力シート!H55="","",基本情報入力シート!H55)</f>
        <v/>
      </c>
      <c r="H41" s="433" t="str">
        <f>IF(基本情報入力シート!I55="","",基本情報入力シート!I55)</f>
        <v/>
      </c>
      <c r="I41" s="433" t="str">
        <f>IF(基本情報入力シート!J55="","",基本情報入力シート!J55)</f>
        <v/>
      </c>
      <c r="J41" s="433" t="str">
        <f>IF(基本情報入力シート!K55="","",基本情報入力シート!K55)</f>
        <v/>
      </c>
      <c r="K41" s="434" t="str">
        <f>IF(基本情報入力シート!L55="","",基本情報入力シート!L55)</f>
        <v/>
      </c>
      <c r="L41" s="435" t="s">
        <v>256</v>
      </c>
      <c r="M41" s="436" t="str">
        <f>IF(基本情報入力シート!M55="","",基本情報入力シート!M55)</f>
        <v/>
      </c>
      <c r="N41" s="437" t="str">
        <f>IF(基本情報入力シート!R55="","",基本情報入力シート!R55)</f>
        <v/>
      </c>
      <c r="O41" s="437" t="str">
        <f>IF(基本情報入力シート!W55="","",基本情報入力シート!W55)</f>
        <v/>
      </c>
      <c r="P41" s="438" t="str">
        <f>IF(基本情報入力シート!X55="","",基本情報入力シート!X55)</f>
        <v/>
      </c>
      <c r="Q41" s="438" t="str">
        <f>IF(基本情報入力シート!Y55="","",基本情報入力シート!Y55)</f>
        <v/>
      </c>
      <c r="R41" s="452"/>
      <c r="S41" s="453"/>
      <c r="T41" s="422"/>
      <c r="U41" s="422"/>
      <c r="V41" s="422"/>
      <c r="W41" s="423"/>
      <c r="X41" s="453"/>
      <c r="Y41" s="422"/>
      <c r="Z41" s="422"/>
      <c r="AA41" s="422"/>
      <c r="AB41" s="422"/>
      <c r="AC41" s="422"/>
      <c r="AD41" s="422"/>
      <c r="AE41" s="425"/>
      <c r="AF41" s="425"/>
      <c r="AG41" s="426"/>
      <c r="AH41" s="454"/>
      <c r="AI41" s="453"/>
      <c r="AJ41" s="422"/>
      <c r="AK41" s="422"/>
      <c r="AL41" s="422"/>
    </row>
    <row r="42" spans="1:38" ht="27.75" customHeight="1">
      <c r="A42" s="429">
        <f t="shared" si="1"/>
        <v>24</v>
      </c>
      <c r="B42" s="430" t="str">
        <f>IF(基本情報入力シート!C56="","",基本情報入力シート!C56)</f>
        <v/>
      </c>
      <c r="C42" s="431" t="str">
        <f>IF(基本情報入力シート!D56="","",基本情報入力シート!D56)</f>
        <v/>
      </c>
      <c r="D42" s="432" t="str">
        <f>IF(基本情報入力シート!E56="","",基本情報入力シート!E56)</f>
        <v/>
      </c>
      <c r="E42" s="433" t="str">
        <f>IF(基本情報入力シート!F56="","",基本情報入力シート!F56)</f>
        <v/>
      </c>
      <c r="F42" s="433" t="str">
        <f>IF(基本情報入力シート!G56="","",基本情報入力シート!G56)</f>
        <v/>
      </c>
      <c r="G42" s="433" t="str">
        <f>IF(基本情報入力シート!H56="","",基本情報入力シート!H56)</f>
        <v/>
      </c>
      <c r="H42" s="433" t="str">
        <f>IF(基本情報入力シート!I56="","",基本情報入力シート!I56)</f>
        <v/>
      </c>
      <c r="I42" s="433" t="str">
        <f>IF(基本情報入力シート!J56="","",基本情報入力シート!J56)</f>
        <v/>
      </c>
      <c r="J42" s="433" t="str">
        <f>IF(基本情報入力シート!K56="","",基本情報入力シート!K56)</f>
        <v/>
      </c>
      <c r="K42" s="434" t="str">
        <f>IF(基本情報入力シート!L56="","",基本情報入力シート!L56)</f>
        <v/>
      </c>
      <c r="L42" s="435" t="s">
        <v>257</v>
      </c>
      <c r="M42" s="436" t="str">
        <f>IF(基本情報入力シート!M56="","",基本情報入力シート!M56)</f>
        <v/>
      </c>
      <c r="N42" s="437" t="str">
        <f>IF(基本情報入力シート!R56="","",基本情報入力シート!R56)</f>
        <v/>
      </c>
      <c r="O42" s="437" t="str">
        <f>IF(基本情報入力シート!W56="","",基本情報入力シート!W56)</f>
        <v/>
      </c>
      <c r="P42" s="438" t="str">
        <f>IF(基本情報入力シート!X56="","",基本情報入力シート!X56)</f>
        <v/>
      </c>
      <c r="Q42" s="438" t="str">
        <f>IF(基本情報入力シート!Y56="","",基本情報入力シート!Y56)</f>
        <v/>
      </c>
      <c r="R42" s="452"/>
      <c r="S42" s="453"/>
      <c r="T42" s="422"/>
      <c r="U42" s="422"/>
      <c r="V42" s="422"/>
      <c r="W42" s="423"/>
      <c r="X42" s="453"/>
      <c r="Y42" s="422"/>
      <c r="Z42" s="422"/>
      <c r="AA42" s="422"/>
      <c r="AB42" s="422"/>
      <c r="AC42" s="422"/>
      <c r="AD42" s="422"/>
      <c r="AE42" s="425"/>
      <c r="AF42" s="425"/>
      <c r="AG42" s="426"/>
      <c r="AH42" s="454"/>
      <c r="AI42" s="453"/>
      <c r="AJ42" s="422"/>
      <c r="AK42" s="422"/>
      <c r="AL42" s="422"/>
    </row>
    <row r="43" spans="1:38" ht="27.75" customHeight="1">
      <c r="A43" s="429">
        <f t="shared" si="1"/>
        <v>25</v>
      </c>
      <c r="B43" s="430" t="str">
        <f>IF(基本情報入力シート!C57="","",基本情報入力シート!C57)</f>
        <v/>
      </c>
      <c r="C43" s="431" t="str">
        <f>IF(基本情報入力シート!D57="","",基本情報入力シート!D57)</f>
        <v/>
      </c>
      <c r="D43" s="432" t="str">
        <f>IF(基本情報入力シート!E57="","",基本情報入力シート!E57)</f>
        <v/>
      </c>
      <c r="E43" s="433" t="str">
        <f>IF(基本情報入力シート!F57="","",基本情報入力シート!F57)</f>
        <v/>
      </c>
      <c r="F43" s="433" t="str">
        <f>IF(基本情報入力シート!G57="","",基本情報入力シート!G57)</f>
        <v/>
      </c>
      <c r="G43" s="433" t="str">
        <f>IF(基本情報入力シート!H57="","",基本情報入力シート!H57)</f>
        <v/>
      </c>
      <c r="H43" s="433" t="str">
        <f>IF(基本情報入力シート!I57="","",基本情報入力シート!I57)</f>
        <v/>
      </c>
      <c r="I43" s="433" t="str">
        <f>IF(基本情報入力シート!J57="","",基本情報入力シート!J57)</f>
        <v/>
      </c>
      <c r="J43" s="433" t="str">
        <f>IF(基本情報入力シート!K57="","",基本情報入力シート!K57)</f>
        <v/>
      </c>
      <c r="K43" s="434" t="str">
        <f>IF(基本情報入力シート!L57="","",基本情報入力シート!L57)</f>
        <v/>
      </c>
      <c r="L43" s="435" t="s">
        <v>258</v>
      </c>
      <c r="M43" s="436" t="str">
        <f>IF(基本情報入力シート!M57="","",基本情報入力シート!M57)</f>
        <v/>
      </c>
      <c r="N43" s="437" t="str">
        <f>IF(基本情報入力シート!R57="","",基本情報入力シート!R57)</f>
        <v/>
      </c>
      <c r="O43" s="437" t="str">
        <f>IF(基本情報入力シート!W57="","",基本情報入力シート!W57)</f>
        <v/>
      </c>
      <c r="P43" s="438" t="str">
        <f>IF(基本情報入力シート!X57="","",基本情報入力シート!X57)</f>
        <v/>
      </c>
      <c r="Q43" s="438" t="str">
        <f>IF(基本情報入力シート!Y57="","",基本情報入力シート!Y57)</f>
        <v/>
      </c>
      <c r="R43" s="452"/>
      <c r="S43" s="453"/>
      <c r="T43" s="422"/>
      <c r="U43" s="422"/>
      <c r="V43" s="422"/>
      <c r="W43" s="423"/>
      <c r="X43" s="453"/>
      <c r="Y43" s="422"/>
      <c r="Z43" s="422"/>
      <c r="AA43" s="422"/>
      <c r="AB43" s="422"/>
      <c r="AC43" s="422"/>
      <c r="AD43" s="422"/>
      <c r="AE43" s="425"/>
      <c r="AF43" s="425"/>
      <c r="AG43" s="426"/>
      <c r="AH43" s="454"/>
      <c r="AI43" s="453"/>
      <c r="AJ43" s="422"/>
      <c r="AK43" s="422"/>
      <c r="AL43" s="422"/>
    </row>
    <row r="44" spans="1:38" ht="27.75" customHeight="1">
      <c r="A44" s="429">
        <f t="shared" si="1"/>
        <v>26</v>
      </c>
      <c r="B44" s="430" t="str">
        <f>IF(基本情報入力シート!C58="","",基本情報入力シート!C58)</f>
        <v/>
      </c>
      <c r="C44" s="431" t="str">
        <f>IF(基本情報入力シート!D58="","",基本情報入力シート!D58)</f>
        <v/>
      </c>
      <c r="D44" s="432" t="str">
        <f>IF(基本情報入力シート!E58="","",基本情報入力シート!E58)</f>
        <v/>
      </c>
      <c r="E44" s="433" t="str">
        <f>IF(基本情報入力シート!F58="","",基本情報入力シート!F58)</f>
        <v/>
      </c>
      <c r="F44" s="433" t="str">
        <f>IF(基本情報入力シート!G58="","",基本情報入力シート!G58)</f>
        <v/>
      </c>
      <c r="G44" s="433" t="str">
        <f>IF(基本情報入力シート!H58="","",基本情報入力シート!H58)</f>
        <v/>
      </c>
      <c r="H44" s="433" t="str">
        <f>IF(基本情報入力シート!I58="","",基本情報入力シート!I58)</f>
        <v/>
      </c>
      <c r="I44" s="433" t="str">
        <f>IF(基本情報入力シート!J58="","",基本情報入力シート!J58)</f>
        <v/>
      </c>
      <c r="J44" s="433" t="str">
        <f>IF(基本情報入力シート!K58="","",基本情報入力シート!K58)</f>
        <v/>
      </c>
      <c r="K44" s="434" t="str">
        <f>IF(基本情報入力シート!L58="","",基本情報入力シート!L58)</f>
        <v/>
      </c>
      <c r="L44" s="435" t="s">
        <v>259</v>
      </c>
      <c r="M44" s="436" t="str">
        <f>IF(基本情報入力シート!M58="","",基本情報入力シート!M58)</f>
        <v/>
      </c>
      <c r="N44" s="437" t="str">
        <f>IF(基本情報入力シート!R58="","",基本情報入力シート!R58)</f>
        <v/>
      </c>
      <c r="O44" s="437" t="str">
        <f>IF(基本情報入力シート!W58="","",基本情報入力シート!W58)</f>
        <v/>
      </c>
      <c r="P44" s="438" t="str">
        <f>IF(基本情報入力シート!X58="","",基本情報入力シート!X58)</f>
        <v/>
      </c>
      <c r="Q44" s="438" t="str">
        <f>IF(基本情報入力シート!Y58="","",基本情報入力シート!Y58)</f>
        <v/>
      </c>
      <c r="R44" s="452"/>
      <c r="S44" s="453"/>
      <c r="T44" s="422"/>
      <c r="U44" s="422"/>
      <c r="V44" s="422"/>
      <c r="W44" s="423"/>
      <c r="X44" s="453"/>
      <c r="Y44" s="422"/>
      <c r="Z44" s="422"/>
      <c r="AA44" s="422"/>
      <c r="AB44" s="422"/>
      <c r="AC44" s="422"/>
      <c r="AD44" s="422"/>
      <c r="AE44" s="425"/>
      <c r="AF44" s="425"/>
      <c r="AG44" s="426"/>
      <c r="AH44" s="454"/>
      <c r="AI44" s="453"/>
      <c r="AJ44" s="422"/>
      <c r="AK44" s="422"/>
      <c r="AL44" s="422"/>
    </row>
    <row r="45" spans="1:38" ht="27.75" customHeight="1">
      <c r="A45" s="429">
        <f t="shared" si="1"/>
        <v>27</v>
      </c>
      <c r="B45" s="430" t="str">
        <f>IF(基本情報入力シート!C59="","",基本情報入力シート!C59)</f>
        <v/>
      </c>
      <c r="C45" s="431" t="str">
        <f>IF(基本情報入力シート!D59="","",基本情報入力シート!D59)</f>
        <v/>
      </c>
      <c r="D45" s="432" t="str">
        <f>IF(基本情報入力シート!E59="","",基本情報入力シート!E59)</f>
        <v/>
      </c>
      <c r="E45" s="433" t="str">
        <f>IF(基本情報入力シート!F59="","",基本情報入力シート!F59)</f>
        <v/>
      </c>
      <c r="F45" s="433" t="str">
        <f>IF(基本情報入力シート!G59="","",基本情報入力シート!G59)</f>
        <v/>
      </c>
      <c r="G45" s="433" t="str">
        <f>IF(基本情報入力シート!H59="","",基本情報入力シート!H59)</f>
        <v/>
      </c>
      <c r="H45" s="433" t="str">
        <f>IF(基本情報入力シート!I59="","",基本情報入力シート!I59)</f>
        <v/>
      </c>
      <c r="I45" s="433" t="str">
        <f>IF(基本情報入力シート!J59="","",基本情報入力シート!J59)</f>
        <v/>
      </c>
      <c r="J45" s="433" t="str">
        <f>IF(基本情報入力シート!K59="","",基本情報入力シート!K59)</f>
        <v/>
      </c>
      <c r="K45" s="434" t="str">
        <f>IF(基本情報入力シート!L59="","",基本情報入力シート!L59)</f>
        <v/>
      </c>
      <c r="L45" s="435" t="s">
        <v>260</v>
      </c>
      <c r="M45" s="436" t="str">
        <f>IF(基本情報入力シート!M59="","",基本情報入力シート!M59)</f>
        <v/>
      </c>
      <c r="N45" s="437" t="str">
        <f>IF(基本情報入力シート!R59="","",基本情報入力シート!R59)</f>
        <v/>
      </c>
      <c r="O45" s="437" t="str">
        <f>IF(基本情報入力シート!W59="","",基本情報入力シート!W59)</f>
        <v/>
      </c>
      <c r="P45" s="438" t="str">
        <f>IF(基本情報入力シート!X59="","",基本情報入力シート!X59)</f>
        <v/>
      </c>
      <c r="Q45" s="438" t="str">
        <f>IF(基本情報入力シート!Y59="","",基本情報入力シート!Y59)</f>
        <v/>
      </c>
      <c r="R45" s="452"/>
      <c r="S45" s="453"/>
      <c r="T45" s="422"/>
      <c r="U45" s="422"/>
      <c r="V45" s="422"/>
      <c r="W45" s="423"/>
      <c r="X45" s="453"/>
      <c r="Y45" s="422"/>
      <c r="Z45" s="422"/>
      <c r="AA45" s="422"/>
      <c r="AB45" s="422"/>
      <c r="AC45" s="422"/>
      <c r="AD45" s="422"/>
      <c r="AE45" s="425"/>
      <c r="AF45" s="425"/>
      <c r="AG45" s="426"/>
      <c r="AH45" s="454"/>
      <c r="AI45" s="453"/>
      <c r="AJ45" s="422"/>
      <c r="AK45" s="422"/>
      <c r="AL45" s="422"/>
    </row>
    <row r="46" spans="1:38" ht="27.75" customHeight="1">
      <c r="A46" s="429">
        <f t="shared" si="1"/>
        <v>28</v>
      </c>
      <c r="B46" s="430" t="str">
        <f>IF(基本情報入力シート!C60="","",基本情報入力シート!C60)</f>
        <v/>
      </c>
      <c r="C46" s="431" t="str">
        <f>IF(基本情報入力シート!D60="","",基本情報入力シート!D60)</f>
        <v/>
      </c>
      <c r="D46" s="432" t="str">
        <f>IF(基本情報入力シート!E60="","",基本情報入力シート!E60)</f>
        <v/>
      </c>
      <c r="E46" s="433" t="str">
        <f>IF(基本情報入力シート!F60="","",基本情報入力シート!F60)</f>
        <v/>
      </c>
      <c r="F46" s="433" t="str">
        <f>IF(基本情報入力シート!G60="","",基本情報入力シート!G60)</f>
        <v/>
      </c>
      <c r="G46" s="433" t="str">
        <f>IF(基本情報入力シート!H60="","",基本情報入力シート!H60)</f>
        <v/>
      </c>
      <c r="H46" s="433" t="str">
        <f>IF(基本情報入力シート!I60="","",基本情報入力シート!I60)</f>
        <v/>
      </c>
      <c r="I46" s="433" t="str">
        <f>IF(基本情報入力シート!J60="","",基本情報入力シート!J60)</f>
        <v/>
      </c>
      <c r="J46" s="433" t="str">
        <f>IF(基本情報入力シート!K60="","",基本情報入力シート!K60)</f>
        <v/>
      </c>
      <c r="K46" s="434" t="str">
        <f>IF(基本情報入力シート!L60="","",基本情報入力シート!L60)</f>
        <v/>
      </c>
      <c r="L46" s="435" t="s">
        <v>261</v>
      </c>
      <c r="M46" s="436" t="str">
        <f>IF(基本情報入力シート!M60="","",基本情報入力シート!M60)</f>
        <v/>
      </c>
      <c r="N46" s="437" t="str">
        <f>IF(基本情報入力シート!R60="","",基本情報入力シート!R60)</f>
        <v/>
      </c>
      <c r="O46" s="437" t="str">
        <f>IF(基本情報入力シート!W60="","",基本情報入力シート!W60)</f>
        <v/>
      </c>
      <c r="P46" s="438" t="str">
        <f>IF(基本情報入力シート!X60="","",基本情報入力シート!X60)</f>
        <v/>
      </c>
      <c r="Q46" s="438" t="str">
        <f>IF(基本情報入力シート!Y60="","",基本情報入力シート!Y60)</f>
        <v/>
      </c>
      <c r="R46" s="452"/>
      <c r="S46" s="453"/>
      <c r="T46" s="422"/>
      <c r="U46" s="422"/>
      <c r="V46" s="422"/>
      <c r="W46" s="423"/>
      <c r="X46" s="453"/>
      <c r="Y46" s="422"/>
      <c r="Z46" s="422"/>
      <c r="AA46" s="422"/>
      <c r="AB46" s="422"/>
      <c r="AC46" s="422"/>
      <c r="AD46" s="422"/>
      <c r="AE46" s="425"/>
      <c r="AF46" s="425"/>
      <c r="AG46" s="426"/>
      <c r="AH46" s="454"/>
      <c r="AI46" s="453"/>
      <c r="AJ46" s="422"/>
      <c r="AK46" s="422"/>
      <c r="AL46" s="422"/>
    </row>
    <row r="47" spans="1:38" ht="27.75" customHeight="1">
      <c r="A47" s="429">
        <f t="shared" si="1"/>
        <v>29</v>
      </c>
      <c r="B47" s="430" t="str">
        <f>IF(基本情報入力シート!C61="","",基本情報入力シート!C61)</f>
        <v/>
      </c>
      <c r="C47" s="431" t="str">
        <f>IF(基本情報入力シート!D61="","",基本情報入力シート!D61)</f>
        <v/>
      </c>
      <c r="D47" s="432" t="str">
        <f>IF(基本情報入力シート!E61="","",基本情報入力シート!E61)</f>
        <v/>
      </c>
      <c r="E47" s="433" t="str">
        <f>IF(基本情報入力シート!F61="","",基本情報入力シート!F61)</f>
        <v/>
      </c>
      <c r="F47" s="433" t="str">
        <f>IF(基本情報入力シート!G61="","",基本情報入力シート!G61)</f>
        <v/>
      </c>
      <c r="G47" s="433" t="str">
        <f>IF(基本情報入力シート!H61="","",基本情報入力シート!H61)</f>
        <v/>
      </c>
      <c r="H47" s="433" t="str">
        <f>IF(基本情報入力シート!I61="","",基本情報入力シート!I61)</f>
        <v/>
      </c>
      <c r="I47" s="433" t="str">
        <f>IF(基本情報入力シート!J61="","",基本情報入力シート!J61)</f>
        <v/>
      </c>
      <c r="J47" s="433" t="str">
        <f>IF(基本情報入力シート!K61="","",基本情報入力シート!K61)</f>
        <v/>
      </c>
      <c r="K47" s="434" t="str">
        <f>IF(基本情報入力シート!L61="","",基本情報入力シート!L61)</f>
        <v/>
      </c>
      <c r="L47" s="435" t="s">
        <v>262</v>
      </c>
      <c r="M47" s="436" t="str">
        <f>IF(基本情報入力シート!M61="","",基本情報入力シート!M61)</f>
        <v/>
      </c>
      <c r="N47" s="437" t="str">
        <f>IF(基本情報入力シート!R61="","",基本情報入力シート!R61)</f>
        <v/>
      </c>
      <c r="O47" s="437" t="str">
        <f>IF(基本情報入力シート!W61="","",基本情報入力シート!W61)</f>
        <v/>
      </c>
      <c r="P47" s="438" t="str">
        <f>IF(基本情報入力シート!X61="","",基本情報入力シート!X61)</f>
        <v/>
      </c>
      <c r="Q47" s="438" t="str">
        <f>IF(基本情報入力シート!Y61="","",基本情報入力シート!Y61)</f>
        <v/>
      </c>
      <c r="R47" s="452"/>
      <c r="S47" s="453"/>
      <c r="T47" s="422"/>
      <c r="U47" s="422"/>
      <c r="V47" s="422"/>
      <c r="W47" s="452"/>
      <c r="X47" s="453"/>
      <c r="Y47" s="422"/>
      <c r="Z47" s="422"/>
      <c r="AA47" s="422"/>
      <c r="AB47" s="422"/>
      <c r="AC47" s="422"/>
      <c r="AD47" s="422"/>
      <c r="AE47" s="425"/>
      <c r="AF47" s="425"/>
      <c r="AG47" s="426"/>
      <c r="AH47" s="454"/>
      <c r="AI47" s="453"/>
      <c r="AJ47" s="422"/>
      <c r="AK47" s="422"/>
      <c r="AL47" s="422"/>
    </row>
    <row r="48" spans="1:38" ht="27.75" customHeight="1">
      <c r="A48" s="429">
        <f t="shared" si="1"/>
        <v>30</v>
      </c>
      <c r="B48" s="430" t="str">
        <f>IF(基本情報入力シート!C62="","",基本情報入力シート!C62)</f>
        <v/>
      </c>
      <c r="C48" s="431" t="str">
        <f>IF(基本情報入力シート!D62="","",基本情報入力シート!D62)</f>
        <v/>
      </c>
      <c r="D48" s="432" t="str">
        <f>IF(基本情報入力シート!E62="","",基本情報入力シート!E62)</f>
        <v/>
      </c>
      <c r="E48" s="433" t="str">
        <f>IF(基本情報入力シート!F62="","",基本情報入力シート!F62)</f>
        <v/>
      </c>
      <c r="F48" s="433" t="str">
        <f>IF(基本情報入力シート!G62="","",基本情報入力シート!G62)</f>
        <v/>
      </c>
      <c r="G48" s="433" t="str">
        <f>IF(基本情報入力シート!H62="","",基本情報入力シート!H62)</f>
        <v/>
      </c>
      <c r="H48" s="433" t="str">
        <f>IF(基本情報入力シート!I62="","",基本情報入力シート!I62)</f>
        <v/>
      </c>
      <c r="I48" s="433" t="str">
        <f>IF(基本情報入力シート!J62="","",基本情報入力シート!J62)</f>
        <v/>
      </c>
      <c r="J48" s="433" t="str">
        <f>IF(基本情報入力シート!K62="","",基本情報入力シート!K62)</f>
        <v/>
      </c>
      <c r="K48" s="434" t="str">
        <f>IF(基本情報入力シート!L62="","",基本情報入力シート!L62)</f>
        <v/>
      </c>
      <c r="L48" s="435" t="s">
        <v>263</v>
      </c>
      <c r="M48" s="436" t="str">
        <f>IF(基本情報入力シート!M62="","",基本情報入力シート!M62)</f>
        <v/>
      </c>
      <c r="N48" s="437" t="str">
        <f>IF(基本情報入力シート!R62="","",基本情報入力シート!R62)</f>
        <v/>
      </c>
      <c r="O48" s="437" t="str">
        <f>IF(基本情報入力シート!W62="","",基本情報入力シート!W62)</f>
        <v/>
      </c>
      <c r="P48" s="438" t="str">
        <f>IF(基本情報入力シート!X62="","",基本情報入力シート!X62)</f>
        <v/>
      </c>
      <c r="Q48" s="438" t="str">
        <f>IF(基本情報入力シート!Y62="","",基本情報入力シート!Y62)</f>
        <v/>
      </c>
      <c r="R48" s="452"/>
      <c r="S48" s="453"/>
      <c r="T48" s="422"/>
      <c r="U48" s="422"/>
      <c r="V48" s="422"/>
      <c r="W48" s="452"/>
      <c r="X48" s="453"/>
      <c r="Y48" s="422"/>
      <c r="Z48" s="422"/>
      <c r="AA48" s="422"/>
      <c r="AB48" s="422"/>
      <c r="AC48" s="422"/>
      <c r="AD48" s="422"/>
      <c r="AE48" s="425"/>
      <c r="AF48" s="425"/>
      <c r="AG48" s="426"/>
      <c r="AH48" s="454"/>
      <c r="AI48" s="453"/>
      <c r="AJ48" s="422"/>
      <c r="AK48" s="422"/>
      <c r="AL48" s="422"/>
    </row>
    <row r="49" spans="1:38" ht="27.75" customHeight="1">
      <c r="A49" s="429">
        <f t="shared" si="1"/>
        <v>31</v>
      </c>
      <c r="B49" s="430" t="str">
        <f>IF(基本情報入力シート!C63="","",基本情報入力シート!C63)</f>
        <v/>
      </c>
      <c r="C49" s="431" t="str">
        <f>IF(基本情報入力シート!D63="","",基本情報入力シート!D63)</f>
        <v/>
      </c>
      <c r="D49" s="432" t="str">
        <f>IF(基本情報入力シート!E63="","",基本情報入力シート!E63)</f>
        <v/>
      </c>
      <c r="E49" s="433" t="str">
        <f>IF(基本情報入力シート!F63="","",基本情報入力シート!F63)</f>
        <v/>
      </c>
      <c r="F49" s="433" t="str">
        <f>IF(基本情報入力シート!G63="","",基本情報入力シート!G63)</f>
        <v/>
      </c>
      <c r="G49" s="433" t="str">
        <f>IF(基本情報入力シート!H63="","",基本情報入力シート!H63)</f>
        <v/>
      </c>
      <c r="H49" s="433" t="str">
        <f>IF(基本情報入力シート!I63="","",基本情報入力シート!I63)</f>
        <v/>
      </c>
      <c r="I49" s="433" t="str">
        <f>IF(基本情報入力シート!J63="","",基本情報入力シート!J63)</f>
        <v/>
      </c>
      <c r="J49" s="433" t="str">
        <f>IF(基本情報入力シート!K63="","",基本情報入力シート!K63)</f>
        <v/>
      </c>
      <c r="K49" s="434" t="str">
        <f>IF(基本情報入力シート!L63="","",基本情報入力シート!L63)</f>
        <v/>
      </c>
      <c r="L49" s="435" t="s">
        <v>264</v>
      </c>
      <c r="M49" s="436" t="str">
        <f>IF(基本情報入力シート!M63="","",基本情報入力シート!M63)</f>
        <v/>
      </c>
      <c r="N49" s="437" t="str">
        <f>IF(基本情報入力シート!R63="","",基本情報入力シート!R63)</f>
        <v/>
      </c>
      <c r="O49" s="437" t="str">
        <f>IF(基本情報入力シート!W63="","",基本情報入力シート!W63)</f>
        <v/>
      </c>
      <c r="P49" s="438" t="str">
        <f>IF(基本情報入力シート!X63="","",基本情報入力シート!X63)</f>
        <v/>
      </c>
      <c r="Q49" s="438" t="str">
        <f>IF(基本情報入力シート!Y63="","",基本情報入力シート!Y63)</f>
        <v/>
      </c>
      <c r="R49" s="452"/>
      <c r="S49" s="453"/>
      <c r="T49" s="422"/>
      <c r="U49" s="422"/>
      <c r="V49" s="422"/>
      <c r="W49" s="452"/>
      <c r="X49" s="453"/>
      <c r="Y49" s="422"/>
      <c r="Z49" s="422"/>
      <c r="AA49" s="422"/>
      <c r="AB49" s="422"/>
      <c r="AC49" s="422"/>
      <c r="AD49" s="422"/>
      <c r="AE49" s="425"/>
      <c r="AF49" s="425"/>
      <c r="AG49" s="426"/>
      <c r="AH49" s="454"/>
      <c r="AI49" s="453"/>
      <c r="AJ49" s="422"/>
      <c r="AK49" s="422"/>
      <c r="AL49" s="422"/>
    </row>
    <row r="50" spans="1:38" ht="27.75" customHeight="1">
      <c r="A50" s="429">
        <f t="shared" si="1"/>
        <v>32</v>
      </c>
      <c r="B50" s="430" t="str">
        <f>IF(基本情報入力シート!C64="","",基本情報入力シート!C64)</f>
        <v/>
      </c>
      <c r="C50" s="431" t="str">
        <f>IF(基本情報入力シート!D64="","",基本情報入力シート!D64)</f>
        <v/>
      </c>
      <c r="D50" s="432" t="str">
        <f>IF(基本情報入力シート!E64="","",基本情報入力シート!E64)</f>
        <v/>
      </c>
      <c r="E50" s="433" t="str">
        <f>IF(基本情報入力シート!F64="","",基本情報入力シート!F64)</f>
        <v/>
      </c>
      <c r="F50" s="433" t="str">
        <f>IF(基本情報入力シート!G64="","",基本情報入力シート!G64)</f>
        <v/>
      </c>
      <c r="G50" s="433" t="str">
        <f>IF(基本情報入力シート!H64="","",基本情報入力シート!H64)</f>
        <v/>
      </c>
      <c r="H50" s="433" t="str">
        <f>IF(基本情報入力シート!I64="","",基本情報入力シート!I64)</f>
        <v/>
      </c>
      <c r="I50" s="433" t="str">
        <f>IF(基本情報入力シート!J64="","",基本情報入力シート!J64)</f>
        <v/>
      </c>
      <c r="J50" s="433" t="str">
        <f>IF(基本情報入力シート!K64="","",基本情報入力シート!K64)</f>
        <v/>
      </c>
      <c r="K50" s="434" t="str">
        <f>IF(基本情報入力シート!L64="","",基本情報入力シート!L64)</f>
        <v/>
      </c>
      <c r="L50" s="435" t="s">
        <v>265</v>
      </c>
      <c r="M50" s="436" t="str">
        <f>IF(基本情報入力シート!M64="","",基本情報入力シート!M64)</f>
        <v/>
      </c>
      <c r="N50" s="437" t="str">
        <f>IF(基本情報入力シート!R64="","",基本情報入力シート!R64)</f>
        <v/>
      </c>
      <c r="O50" s="437" t="str">
        <f>IF(基本情報入力シート!W64="","",基本情報入力シート!W64)</f>
        <v/>
      </c>
      <c r="P50" s="438" t="str">
        <f>IF(基本情報入力シート!X64="","",基本情報入力シート!X64)</f>
        <v/>
      </c>
      <c r="Q50" s="438" t="str">
        <f>IF(基本情報入力シート!Y64="","",基本情報入力シート!Y64)</f>
        <v/>
      </c>
      <c r="R50" s="452"/>
      <c r="S50" s="453"/>
      <c r="T50" s="422"/>
      <c r="U50" s="422"/>
      <c r="V50" s="422"/>
      <c r="W50" s="452"/>
      <c r="X50" s="453"/>
      <c r="Y50" s="422"/>
      <c r="Z50" s="422"/>
      <c r="AA50" s="422"/>
      <c r="AB50" s="422"/>
      <c r="AC50" s="422"/>
      <c r="AD50" s="422"/>
      <c r="AE50" s="425"/>
      <c r="AF50" s="425"/>
      <c r="AG50" s="426"/>
      <c r="AH50" s="454"/>
      <c r="AI50" s="453"/>
      <c r="AJ50" s="422"/>
      <c r="AK50" s="422"/>
      <c r="AL50" s="422"/>
    </row>
    <row r="51" spans="1:38" ht="27.75" customHeight="1">
      <c r="A51" s="429">
        <f t="shared" si="1"/>
        <v>33</v>
      </c>
      <c r="B51" s="430" t="str">
        <f>IF(基本情報入力シート!C65="","",基本情報入力シート!C65)</f>
        <v/>
      </c>
      <c r="C51" s="431" t="str">
        <f>IF(基本情報入力シート!D65="","",基本情報入力シート!D65)</f>
        <v/>
      </c>
      <c r="D51" s="432" t="str">
        <f>IF(基本情報入力シート!E65="","",基本情報入力シート!E65)</f>
        <v/>
      </c>
      <c r="E51" s="433" t="str">
        <f>IF(基本情報入力シート!F65="","",基本情報入力シート!F65)</f>
        <v/>
      </c>
      <c r="F51" s="433" t="str">
        <f>IF(基本情報入力シート!G65="","",基本情報入力シート!G65)</f>
        <v/>
      </c>
      <c r="G51" s="433" t="str">
        <f>IF(基本情報入力シート!H65="","",基本情報入力シート!H65)</f>
        <v/>
      </c>
      <c r="H51" s="433" t="str">
        <f>IF(基本情報入力シート!I65="","",基本情報入力シート!I65)</f>
        <v/>
      </c>
      <c r="I51" s="433" t="str">
        <f>IF(基本情報入力シート!J65="","",基本情報入力シート!J65)</f>
        <v/>
      </c>
      <c r="J51" s="433" t="str">
        <f>IF(基本情報入力シート!K65="","",基本情報入力シート!K65)</f>
        <v/>
      </c>
      <c r="K51" s="434" t="str">
        <f>IF(基本情報入力シート!L65="","",基本情報入力シート!L65)</f>
        <v/>
      </c>
      <c r="L51" s="435" t="s">
        <v>266</v>
      </c>
      <c r="M51" s="436" t="str">
        <f>IF(基本情報入力シート!M65="","",基本情報入力シート!M65)</f>
        <v/>
      </c>
      <c r="N51" s="437" t="str">
        <f>IF(基本情報入力シート!R65="","",基本情報入力シート!R65)</f>
        <v/>
      </c>
      <c r="O51" s="437" t="str">
        <f>IF(基本情報入力シート!W65="","",基本情報入力シート!W65)</f>
        <v/>
      </c>
      <c r="P51" s="438" t="str">
        <f>IF(基本情報入力シート!X65="","",基本情報入力シート!X65)</f>
        <v/>
      </c>
      <c r="Q51" s="438" t="str">
        <f>IF(基本情報入力シート!Y65="","",基本情報入力シート!Y65)</f>
        <v/>
      </c>
      <c r="R51" s="452"/>
      <c r="S51" s="453"/>
      <c r="T51" s="422"/>
      <c r="U51" s="422"/>
      <c r="V51" s="422"/>
      <c r="W51" s="452"/>
      <c r="X51" s="453"/>
      <c r="Y51" s="422"/>
      <c r="Z51" s="422"/>
      <c r="AA51" s="422"/>
      <c r="AB51" s="422"/>
      <c r="AC51" s="422"/>
      <c r="AD51" s="422"/>
      <c r="AE51" s="425"/>
      <c r="AF51" s="425"/>
      <c r="AG51" s="426"/>
      <c r="AH51" s="454"/>
      <c r="AI51" s="453"/>
      <c r="AJ51" s="422"/>
      <c r="AK51" s="422"/>
      <c r="AL51" s="422"/>
    </row>
    <row r="52" spans="1:38" ht="27.75" customHeight="1">
      <c r="A52" s="429">
        <f t="shared" ref="A52:A83" si="2">A51+1</f>
        <v>34</v>
      </c>
      <c r="B52" s="430" t="str">
        <f>IF(基本情報入力シート!C66="","",基本情報入力シート!C66)</f>
        <v/>
      </c>
      <c r="C52" s="431" t="str">
        <f>IF(基本情報入力シート!D66="","",基本情報入力シート!D66)</f>
        <v/>
      </c>
      <c r="D52" s="432" t="str">
        <f>IF(基本情報入力シート!E66="","",基本情報入力シート!E66)</f>
        <v/>
      </c>
      <c r="E52" s="433" t="str">
        <f>IF(基本情報入力シート!F66="","",基本情報入力シート!F66)</f>
        <v/>
      </c>
      <c r="F52" s="433" t="str">
        <f>IF(基本情報入力シート!G66="","",基本情報入力シート!G66)</f>
        <v/>
      </c>
      <c r="G52" s="433" t="str">
        <f>IF(基本情報入力シート!H66="","",基本情報入力シート!H66)</f>
        <v/>
      </c>
      <c r="H52" s="433" t="str">
        <f>IF(基本情報入力シート!I66="","",基本情報入力シート!I66)</f>
        <v/>
      </c>
      <c r="I52" s="433" t="str">
        <f>IF(基本情報入力シート!J66="","",基本情報入力シート!J66)</f>
        <v/>
      </c>
      <c r="J52" s="433" t="str">
        <f>IF(基本情報入力シート!K66="","",基本情報入力シート!K66)</f>
        <v/>
      </c>
      <c r="K52" s="434" t="str">
        <f>IF(基本情報入力シート!L66="","",基本情報入力シート!L66)</f>
        <v/>
      </c>
      <c r="L52" s="435" t="s">
        <v>267</v>
      </c>
      <c r="M52" s="436" t="str">
        <f>IF(基本情報入力シート!M66="","",基本情報入力シート!M66)</f>
        <v/>
      </c>
      <c r="N52" s="437" t="str">
        <f>IF(基本情報入力シート!R66="","",基本情報入力シート!R66)</f>
        <v/>
      </c>
      <c r="O52" s="437" t="str">
        <f>IF(基本情報入力シート!W66="","",基本情報入力シート!W66)</f>
        <v/>
      </c>
      <c r="P52" s="438" t="str">
        <f>IF(基本情報入力シート!X66="","",基本情報入力シート!X66)</f>
        <v/>
      </c>
      <c r="Q52" s="438" t="str">
        <f>IF(基本情報入力シート!Y66="","",基本情報入力シート!Y66)</f>
        <v/>
      </c>
      <c r="R52" s="452"/>
      <c r="S52" s="453"/>
      <c r="T52" s="422"/>
      <c r="U52" s="422"/>
      <c r="V52" s="422"/>
      <c r="W52" s="452"/>
      <c r="X52" s="453"/>
      <c r="Y52" s="422"/>
      <c r="Z52" s="422"/>
      <c r="AA52" s="422"/>
      <c r="AB52" s="422"/>
      <c r="AC52" s="422"/>
      <c r="AD52" s="422"/>
      <c r="AE52" s="425"/>
      <c r="AF52" s="425"/>
      <c r="AG52" s="426"/>
      <c r="AH52" s="454"/>
      <c r="AI52" s="453"/>
      <c r="AJ52" s="422"/>
      <c r="AK52" s="422"/>
      <c r="AL52" s="422"/>
    </row>
    <row r="53" spans="1:38" ht="27.75" customHeight="1">
      <c r="A53" s="429">
        <f t="shared" si="2"/>
        <v>35</v>
      </c>
      <c r="B53" s="430" t="str">
        <f>IF(基本情報入力シート!C67="","",基本情報入力シート!C67)</f>
        <v/>
      </c>
      <c r="C53" s="431" t="str">
        <f>IF(基本情報入力シート!D67="","",基本情報入力シート!D67)</f>
        <v/>
      </c>
      <c r="D53" s="432" t="str">
        <f>IF(基本情報入力シート!E67="","",基本情報入力シート!E67)</f>
        <v/>
      </c>
      <c r="E53" s="433" t="str">
        <f>IF(基本情報入力シート!F67="","",基本情報入力シート!F67)</f>
        <v/>
      </c>
      <c r="F53" s="433" t="str">
        <f>IF(基本情報入力シート!G67="","",基本情報入力シート!G67)</f>
        <v/>
      </c>
      <c r="G53" s="433" t="str">
        <f>IF(基本情報入力シート!H67="","",基本情報入力シート!H67)</f>
        <v/>
      </c>
      <c r="H53" s="433" t="str">
        <f>IF(基本情報入力シート!I67="","",基本情報入力シート!I67)</f>
        <v/>
      </c>
      <c r="I53" s="433" t="str">
        <f>IF(基本情報入力シート!J67="","",基本情報入力シート!J67)</f>
        <v/>
      </c>
      <c r="J53" s="433" t="str">
        <f>IF(基本情報入力シート!K67="","",基本情報入力シート!K67)</f>
        <v/>
      </c>
      <c r="K53" s="434" t="str">
        <f>IF(基本情報入力シート!L67="","",基本情報入力シート!L67)</f>
        <v/>
      </c>
      <c r="L53" s="435" t="s">
        <v>268</v>
      </c>
      <c r="M53" s="436" t="str">
        <f>IF(基本情報入力シート!M67="","",基本情報入力シート!M67)</f>
        <v/>
      </c>
      <c r="N53" s="437" t="str">
        <f>IF(基本情報入力シート!R67="","",基本情報入力シート!R67)</f>
        <v/>
      </c>
      <c r="O53" s="437" t="str">
        <f>IF(基本情報入力シート!W67="","",基本情報入力シート!W67)</f>
        <v/>
      </c>
      <c r="P53" s="438" t="str">
        <f>IF(基本情報入力シート!X67="","",基本情報入力シート!X67)</f>
        <v/>
      </c>
      <c r="Q53" s="438" t="str">
        <f>IF(基本情報入力シート!Y67="","",基本情報入力シート!Y67)</f>
        <v/>
      </c>
      <c r="R53" s="452"/>
      <c r="S53" s="453"/>
      <c r="T53" s="422"/>
      <c r="U53" s="422"/>
      <c r="V53" s="422"/>
      <c r="W53" s="452"/>
      <c r="X53" s="453"/>
      <c r="Y53" s="422"/>
      <c r="Z53" s="422"/>
      <c r="AA53" s="422"/>
      <c r="AB53" s="422"/>
      <c r="AC53" s="422"/>
      <c r="AD53" s="422"/>
      <c r="AE53" s="425"/>
      <c r="AF53" s="425"/>
      <c r="AG53" s="426"/>
      <c r="AH53" s="454"/>
      <c r="AI53" s="453"/>
      <c r="AJ53" s="422"/>
      <c r="AK53" s="422"/>
      <c r="AL53" s="422"/>
    </row>
    <row r="54" spans="1:38" ht="27.75" customHeight="1">
      <c r="A54" s="429">
        <f t="shared" si="2"/>
        <v>36</v>
      </c>
      <c r="B54" s="430" t="str">
        <f>IF(基本情報入力シート!C68="","",基本情報入力シート!C68)</f>
        <v/>
      </c>
      <c r="C54" s="431" t="str">
        <f>IF(基本情報入力シート!D68="","",基本情報入力シート!D68)</f>
        <v/>
      </c>
      <c r="D54" s="432" t="str">
        <f>IF(基本情報入力シート!E68="","",基本情報入力シート!E68)</f>
        <v/>
      </c>
      <c r="E54" s="433" t="str">
        <f>IF(基本情報入力シート!F68="","",基本情報入力シート!F68)</f>
        <v/>
      </c>
      <c r="F54" s="433" t="str">
        <f>IF(基本情報入力シート!G68="","",基本情報入力シート!G68)</f>
        <v/>
      </c>
      <c r="G54" s="433" t="str">
        <f>IF(基本情報入力シート!H68="","",基本情報入力シート!H68)</f>
        <v/>
      </c>
      <c r="H54" s="433" t="str">
        <f>IF(基本情報入力シート!I68="","",基本情報入力シート!I68)</f>
        <v/>
      </c>
      <c r="I54" s="433" t="str">
        <f>IF(基本情報入力シート!J68="","",基本情報入力シート!J68)</f>
        <v/>
      </c>
      <c r="J54" s="433" t="str">
        <f>IF(基本情報入力シート!K68="","",基本情報入力シート!K68)</f>
        <v/>
      </c>
      <c r="K54" s="434" t="str">
        <f>IF(基本情報入力シート!L68="","",基本情報入力シート!L68)</f>
        <v/>
      </c>
      <c r="L54" s="435" t="s">
        <v>269</v>
      </c>
      <c r="M54" s="436" t="str">
        <f>IF(基本情報入力シート!M68="","",基本情報入力シート!M68)</f>
        <v/>
      </c>
      <c r="N54" s="437" t="str">
        <f>IF(基本情報入力シート!R68="","",基本情報入力シート!R68)</f>
        <v/>
      </c>
      <c r="O54" s="437" t="str">
        <f>IF(基本情報入力シート!W68="","",基本情報入力シート!W68)</f>
        <v/>
      </c>
      <c r="P54" s="438" t="str">
        <f>IF(基本情報入力シート!X68="","",基本情報入力シート!X68)</f>
        <v/>
      </c>
      <c r="Q54" s="438" t="str">
        <f>IF(基本情報入力シート!Y68="","",基本情報入力シート!Y68)</f>
        <v/>
      </c>
      <c r="R54" s="452"/>
      <c r="S54" s="453"/>
      <c r="T54" s="422"/>
      <c r="U54" s="422"/>
      <c r="V54" s="422"/>
      <c r="W54" s="452"/>
      <c r="X54" s="453"/>
      <c r="Y54" s="422"/>
      <c r="Z54" s="422"/>
      <c r="AA54" s="422"/>
      <c r="AB54" s="422"/>
      <c r="AC54" s="422"/>
      <c r="AD54" s="422"/>
      <c r="AE54" s="425"/>
      <c r="AF54" s="425"/>
      <c r="AG54" s="426"/>
      <c r="AH54" s="454"/>
      <c r="AI54" s="453"/>
      <c r="AJ54" s="422"/>
      <c r="AK54" s="422"/>
      <c r="AL54" s="422"/>
    </row>
    <row r="55" spans="1:38" ht="27.75" customHeight="1">
      <c r="A55" s="429">
        <f t="shared" si="2"/>
        <v>37</v>
      </c>
      <c r="B55" s="430" t="str">
        <f>IF(基本情報入力シート!C69="","",基本情報入力シート!C69)</f>
        <v/>
      </c>
      <c r="C55" s="431" t="str">
        <f>IF(基本情報入力シート!D69="","",基本情報入力シート!D69)</f>
        <v/>
      </c>
      <c r="D55" s="432" t="str">
        <f>IF(基本情報入力シート!E69="","",基本情報入力シート!E69)</f>
        <v/>
      </c>
      <c r="E55" s="433" t="str">
        <f>IF(基本情報入力シート!F69="","",基本情報入力シート!F69)</f>
        <v/>
      </c>
      <c r="F55" s="433" t="str">
        <f>IF(基本情報入力シート!G69="","",基本情報入力シート!G69)</f>
        <v/>
      </c>
      <c r="G55" s="433" t="str">
        <f>IF(基本情報入力シート!H69="","",基本情報入力シート!H69)</f>
        <v/>
      </c>
      <c r="H55" s="433" t="str">
        <f>IF(基本情報入力シート!I69="","",基本情報入力シート!I69)</f>
        <v/>
      </c>
      <c r="I55" s="433" t="str">
        <f>IF(基本情報入力シート!J69="","",基本情報入力シート!J69)</f>
        <v/>
      </c>
      <c r="J55" s="433" t="str">
        <f>IF(基本情報入力シート!K69="","",基本情報入力シート!K69)</f>
        <v/>
      </c>
      <c r="K55" s="434" t="str">
        <f>IF(基本情報入力シート!L69="","",基本情報入力シート!L69)</f>
        <v/>
      </c>
      <c r="L55" s="435" t="s">
        <v>270</v>
      </c>
      <c r="M55" s="436" t="str">
        <f>IF(基本情報入力シート!M69="","",基本情報入力シート!M69)</f>
        <v/>
      </c>
      <c r="N55" s="437" t="str">
        <f>IF(基本情報入力シート!R69="","",基本情報入力シート!R69)</f>
        <v/>
      </c>
      <c r="O55" s="437" t="str">
        <f>IF(基本情報入力シート!W69="","",基本情報入力シート!W69)</f>
        <v/>
      </c>
      <c r="P55" s="438" t="str">
        <f>IF(基本情報入力シート!X69="","",基本情報入力シート!X69)</f>
        <v/>
      </c>
      <c r="Q55" s="438" t="str">
        <f>IF(基本情報入力シート!Y69="","",基本情報入力シート!Y69)</f>
        <v/>
      </c>
      <c r="R55" s="452"/>
      <c r="S55" s="453"/>
      <c r="T55" s="422"/>
      <c r="U55" s="422"/>
      <c r="V55" s="422"/>
      <c r="W55" s="452"/>
      <c r="X55" s="453"/>
      <c r="Y55" s="422"/>
      <c r="Z55" s="422"/>
      <c r="AA55" s="422"/>
      <c r="AB55" s="422"/>
      <c r="AC55" s="422"/>
      <c r="AD55" s="422"/>
      <c r="AE55" s="425"/>
      <c r="AF55" s="425"/>
      <c r="AG55" s="426"/>
      <c r="AH55" s="454"/>
      <c r="AI55" s="453"/>
      <c r="AJ55" s="422"/>
      <c r="AK55" s="422"/>
      <c r="AL55" s="422"/>
    </row>
    <row r="56" spans="1:38" ht="27.75" customHeight="1">
      <c r="A56" s="429">
        <f t="shared" si="2"/>
        <v>38</v>
      </c>
      <c r="B56" s="430" t="str">
        <f>IF(基本情報入力シート!C70="","",基本情報入力シート!C70)</f>
        <v/>
      </c>
      <c r="C56" s="431" t="str">
        <f>IF(基本情報入力シート!D70="","",基本情報入力シート!D70)</f>
        <v/>
      </c>
      <c r="D56" s="432" t="str">
        <f>IF(基本情報入力シート!E70="","",基本情報入力シート!E70)</f>
        <v/>
      </c>
      <c r="E56" s="433" t="str">
        <f>IF(基本情報入力シート!F70="","",基本情報入力シート!F70)</f>
        <v/>
      </c>
      <c r="F56" s="433" t="str">
        <f>IF(基本情報入力シート!G70="","",基本情報入力シート!G70)</f>
        <v/>
      </c>
      <c r="G56" s="433" t="str">
        <f>IF(基本情報入力シート!H70="","",基本情報入力シート!H70)</f>
        <v/>
      </c>
      <c r="H56" s="433" t="str">
        <f>IF(基本情報入力シート!I70="","",基本情報入力シート!I70)</f>
        <v/>
      </c>
      <c r="I56" s="433" t="str">
        <f>IF(基本情報入力シート!J70="","",基本情報入力シート!J70)</f>
        <v/>
      </c>
      <c r="J56" s="433" t="str">
        <f>IF(基本情報入力シート!K70="","",基本情報入力シート!K70)</f>
        <v/>
      </c>
      <c r="K56" s="434" t="str">
        <f>IF(基本情報入力シート!L70="","",基本情報入力シート!L70)</f>
        <v/>
      </c>
      <c r="L56" s="435" t="s">
        <v>271</v>
      </c>
      <c r="M56" s="436" t="str">
        <f>IF(基本情報入力シート!M70="","",基本情報入力シート!M70)</f>
        <v/>
      </c>
      <c r="N56" s="437" t="str">
        <f>IF(基本情報入力シート!R70="","",基本情報入力シート!R70)</f>
        <v/>
      </c>
      <c r="O56" s="437" t="str">
        <f>IF(基本情報入力シート!W70="","",基本情報入力シート!W70)</f>
        <v/>
      </c>
      <c r="P56" s="438" t="str">
        <f>IF(基本情報入力シート!X70="","",基本情報入力シート!X70)</f>
        <v/>
      </c>
      <c r="Q56" s="438" t="str">
        <f>IF(基本情報入力シート!Y70="","",基本情報入力シート!Y70)</f>
        <v/>
      </c>
      <c r="R56" s="452"/>
      <c r="S56" s="453"/>
      <c r="T56" s="422"/>
      <c r="U56" s="422"/>
      <c r="V56" s="422"/>
      <c r="W56" s="452"/>
      <c r="X56" s="453"/>
      <c r="Y56" s="422"/>
      <c r="Z56" s="422"/>
      <c r="AA56" s="422"/>
      <c r="AB56" s="422"/>
      <c r="AC56" s="422"/>
      <c r="AD56" s="422"/>
      <c r="AE56" s="425"/>
      <c r="AF56" s="425"/>
      <c r="AG56" s="426"/>
      <c r="AH56" s="454"/>
      <c r="AI56" s="453"/>
      <c r="AJ56" s="422"/>
      <c r="AK56" s="422"/>
      <c r="AL56" s="422"/>
    </row>
    <row r="57" spans="1:38" ht="27.75" customHeight="1">
      <c r="A57" s="429">
        <f t="shared" si="2"/>
        <v>39</v>
      </c>
      <c r="B57" s="430" t="str">
        <f>IF(基本情報入力シート!C71="","",基本情報入力シート!C71)</f>
        <v/>
      </c>
      <c r="C57" s="431" t="str">
        <f>IF(基本情報入力シート!D71="","",基本情報入力シート!D71)</f>
        <v/>
      </c>
      <c r="D57" s="432" t="str">
        <f>IF(基本情報入力シート!E71="","",基本情報入力シート!E71)</f>
        <v/>
      </c>
      <c r="E57" s="433" t="str">
        <f>IF(基本情報入力シート!F71="","",基本情報入力シート!F71)</f>
        <v/>
      </c>
      <c r="F57" s="433" t="str">
        <f>IF(基本情報入力シート!G71="","",基本情報入力シート!G71)</f>
        <v/>
      </c>
      <c r="G57" s="433" t="str">
        <f>IF(基本情報入力シート!H71="","",基本情報入力シート!H71)</f>
        <v/>
      </c>
      <c r="H57" s="433" t="str">
        <f>IF(基本情報入力シート!I71="","",基本情報入力シート!I71)</f>
        <v/>
      </c>
      <c r="I57" s="433" t="str">
        <f>IF(基本情報入力シート!J71="","",基本情報入力シート!J71)</f>
        <v/>
      </c>
      <c r="J57" s="433" t="str">
        <f>IF(基本情報入力シート!K71="","",基本情報入力シート!K71)</f>
        <v/>
      </c>
      <c r="K57" s="434" t="str">
        <f>IF(基本情報入力シート!L71="","",基本情報入力シート!L71)</f>
        <v/>
      </c>
      <c r="L57" s="435" t="s">
        <v>272</v>
      </c>
      <c r="M57" s="436" t="str">
        <f>IF(基本情報入力シート!M71="","",基本情報入力シート!M71)</f>
        <v/>
      </c>
      <c r="N57" s="437" t="str">
        <f>IF(基本情報入力シート!R71="","",基本情報入力シート!R71)</f>
        <v/>
      </c>
      <c r="O57" s="437" t="str">
        <f>IF(基本情報入力シート!W71="","",基本情報入力シート!W71)</f>
        <v/>
      </c>
      <c r="P57" s="438" t="str">
        <f>IF(基本情報入力シート!X71="","",基本情報入力シート!X71)</f>
        <v/>
      </c>
      <c r="Q57" s="438" t="str">
        <f>IF(基本情報入力シート!Y71="","",基本情報入力シート!Y71)</f>
        <v/>
      </c>
      <c r="R57" s="452"/>
      <c r="S57" s="453"/>
      <c r="T57" s="422"/>
      <c r="U57" s="422"/>
      <c r="V57" s="422"/>
      <c r="W57" s="452"/>
      <c r="X57" s="453"/>
      <c r="Y57" s="422"/>
      <c r="Z57" s="422"/>
      <c r="AA57" s="422"/>
      <c r="AB57" s="422"/>
      <c r="AC57" s="422"/>
      <c r="AD57" s="422"/>
      <c r="AE57" s="425"/>
      <c r="AF57" s="425"/>
      <c r="AG57" s="426"/>
      <c r="AH57" s="454"/>
      <c r="AI57" s="453"/>
      <c r="AJ57" s="422"/>
      <c r="AK57" s="422"/>
      <c r="AL57" s="422"/>
    </row>
    <row r="58" spans="1:38" ht="27.75" customHeight="1">
      <c r="A58" s="429">
        <f t="shared" si="2"/>
        <v>40</v>
      </c>
      <c r="B58" s="430" t="str">
        <f>IF(基本情報入力シート!C72="","",基本情報入力シート!C72)</f>
        <v/>
      </c>
      <c r="C58" s="431" t="str">
        <f>IF(基本情報入力シート!D72="","",基本情報入力シート!D72)</f>
        <v/>
      </c>
      <c r="D58" s="432" t="str">
        <f>IF(基本情報入力シート!E72="","",基本情報入力シート!E72)</f>
        <v/>
      </c>
      <c r="E58" s="433" t="str">
        <f>IF(基本情報入力シート!F72="","",基本情報入力シート!F72)</f>
        <v/>
      </c>
      <c r="F58" s="433" t="str">
        <f>IF(基本情報入力シート!G72="","",基本情報入力シート!G72)</f>
        <v/>
      </c>
      <c r="G58" s="433" t="str">
        <f>IF(基本情報入力シート!H72="","",基本情報入力シート!H72)</f>
        <v/>
      </c>
      <c r="H58" s="433" t="str">
        <f>IF(基本情報入力シート!I72="","",基本情報入力シート!I72)</f>
        <v/>
      </c>
      <c r="I58" s="433" t="str">
        <f>IF(基本情報入力シート!J72="","",基本情報入力シート!J72)</f>
        <v/>
      </c>
      <c r="J58" s="433" t="str">
        <f>IF(基本情報入力シート!K72="","",基本情報入力シート!K72)</f>
        <v/>
      </c>
      <c r="K58" s="434" t="str">
        <f>IF(基本情報入力シート!L72="","",基本情報入力シート!L72)</f>
        <v/>
      </c>
      <c r="L58" s="435" t="s">
        <v>273</v>
      </c>
      <c r="M58" s="436" t="str">
        <f>IF(基本情報入力シート!M72="","",基本情報入力シート!M72)</f>
        <v/>
      </c>
      <c r="N58" s="437" t="str">
        <f>IF(基本情報入力シート!R72="","",基本情報入力シート!R72)</f>
        <v/>
      </c>
      <c r="O58" s="437" t="str">
        <f>IF(基本情報入力シート!W72="","",基本情報入力シート!W72)</f>
        <v/>
      </c>
      <c r="P58" s="438" t="str">
        <f>IF(基本情報入力シート!X72="","",基本情報入力シート!X72)</f>
        <v/>
      </c>
      <c r="Q58" s="438" t="str">
        <f>IF(基本情報入力シート!Y72="","",基本情報入力シート!Y72)</f>
        <v/>
      </c>
      <c r="R58" s="452"/>
      <c r="S58" s="453"/>
      <c r="T58" s="422"/>
      <c r="U58" s="422"/>
      <c r="V58" s="422"/>
      <c r="W58" s="452"/>
      <c r="X58" s="453"/>
      <c r="Y58" s="422"/>
      <c r="Z58" s="422"/>
      <c r="AA58" s="422"/>
      <c r="AB58" s="422"/>
      <c r="AC58" s="422"/>
      <c r="AD58" s="422"/>
      <c r="AE58" s="425"/>
      <c r="AF58" s="425"/>
      <c r="AG58" s="426"/>
      <c r="AH58" s="454"/>
      <c r="AI58" s="453"/>
      <c r="AJ58" s="422"/>
      <c r="AK58" s="422"/>
      <c r="AL58" s="422"/>
    </row>
    <row r="59" spans="1:38" ht="27.75" customHeight="1">
      <c r="A59" s="429">
        <f t="shared" si="2"/>
        <v>41</v>
      </c>
      <c r="B59" s="430" t="str">
        <f>IF(基本情報入力シート!C73="","",基本情報入力シート!C73)</f>
        <v/>
      </c>
      <c r="C59" s="431" t="str">
        <f>IF(基本情報入力シート!D73="","",基本情報入力シート!D73)</f>
        <v/>
      </c>
      <c r="D59" s="432" t="str">
        <f>IF(基本情報入力シート!E73="","",基本情報入力シート!E73)</f>
        <v/>
      </c>
      <c r="E59" s="433" t="str">
        <f>IF(基本情報入力シート!F73="","",基本情報入力シート!F73)</f>
        <v/>
      </c>
      <c r="F59" s="433" t="str">
        <f>IF(基本情報入力シート!G73="","",基本情報入力シート!G73)</f>
        <v/>
      </c>
      <c r="G59" s="433" t="str">
        <f>IF(基本情報入力シート!H73="","",基本情報入力シート!H73)</f>
        <v/>
      </c>
      <c r="H59" s="433" t="str">
        <f>IF(基本情報入力シート!I73="","",基本情報入力シート!I73)</f>
        <v/>
      </c>
      <c r="I59" s="433" t="str">
        <f>IF(基本情報入力シート!J73="","",基本情報入力シート!J73)</f>
        <v/>
      </c>
      <c r="J59" s="433" t="str">
        <f>IF(基本情報入力シート!K73="","",基本情報入力シート!K73)</f>
        <v/>
      </c>
      <c r="K59" s="434" t="str">
        <f>IF(基本情報入力シート!L73="","",基本情報入力シート!L73)</f>
        <v/>
      </c>
      <c r="L59" s="435" t="s">
        <v>274</v>
      </c>
      <c r="M59" s="436" t="str">
        <f>IF(基本情報入力シート!M73="","",基本情報入力シート!M73)</f>
        <v/>
      </c>
      <c r="N59" s="437" t="str">
        <f>IF(基本情報入力シート!R73="","",基本情報入力シート!R73)</f>
        <v/>
      </c>
      <c r="O59" s="437" t="str">
        <f>IF(基本情報入力シート!W73="","",基本情報入力シート!W73)</f>
        <v/>
      </c>
      <c r="P59" s="438" t="str">
        <f>IF(基本情報入力シート!X73="","",基本情報入力シート!X73)</f>
        <v/>
      </c>
      <c r="Q59" s="438" t="str">
        <f>IF(基本情報入力シート!Y73="","",基本情報入力シート!Y73)</f>
        <v/>
      </c>
      <c r="R59" s="452"/>
      <c r="S59" s="453"/>
      <c r="T59" s="422"/>
      <c r="U59" s="422"/>
      <c r="V59" s="422"/>
      <c r="W59" s="452"/>
      <c r="X59" s="453"/>
      <c r="Y59" s="422"/>
      <c r="Z59" s="422"/>
      <c r="AA59" s="422"/>
      <c r="AB59" s="422"/>
      <c r="AC59" s="422"/>
      <c r="AD59" s="422"/>
      <c r="AE59" s="425"/>
      <c r="AF59" s="425"/>
      <c r="AG59" s="426"/>
      <c r="AH59" s="454"/>
      <c r="AI59" s="453"/>
      <c r="AJ59" s="422"/>
      <c r="AK59" s="422"/>
      <c r="AL59" s="422"/>
    </row>
    <row r="60" spans="1:38" ht="27.75" customHeight="1">
      <c r="A60" s="429">
        <f t="shared" si="2"/>
        <v>42</v>
      </c>
      <c r="B60" s="430" t="str">
        <f>IF(基本情報入力シート!C74="","",基本情報入力シート!C74)</f>
        <v/>
      </c>
      <c r="C60" s="431" t="str">
        <f>IF(基本情報入力シート!D74="","",基本情報入力シート!D74)</f>
        <v/>
      </c>
      <c r="D60" s="432" t="str">
        <f>IF(基本情報入力シート!E74="","",基本情報入力シート!E74)</f>
        <v/>
      </c>
      <c r="E60" s="433" t="str">
        <f>IF(基本情報入力シート!F74="","",基本情報入力シート!F74)</f>
        <v/>
      </c>
      <c r="F60" s="433" t="str">
        <f>IF(基本情報入力シート!G74="","",基本情報入力シート!G74)</f>
        <v/>
      </c>
      <c r="G60" s="433" t="str">
        <f>IF(基本情報入力シート!H74="","",基本情報入力シート!H74)</f>
        <v/>
      </c>
      <c r="H60" s="433" t="str">
        <f>IF(基本情報入力シート!I74="","",基本情報入力シート!I74)</f>
        <v/>
      </c>
      <c r="I60" s="433" t="str">
        <f>IF(基本情報入力シート!J74="","",基本情報入力シート!J74)</f>
        <v/>
      </c>
      <c r="J60" s="433" t="str">
        <f>IF(基本情報入力シート!K74="","",基本情報入力シート!K74)</f>
        <v/>
      </c>
      <c r="K60" s="434" t="str">
        <f>IF(基本情報入力シート!L74="","",基本情報入力シート!L74)</f>
        <v/>
      </c>
      <c r="L60" s="435" t="s">
        <v>275</v>
      </c>
      <c r="M60" s="436" t="str">
        <f>IF(基本情報入力シート!M74="","",基本情報入力シート!M74)</f>
        <v/>
      </c>
      <c r="N60" s="437" t="str">
        <f>IF(基本情報入力シート!R74="","",基本情報入力シート!R74)</f>
        <v/>
      </c>
      <c r="O60" s="437" t="str">
        <f>IF(基本情報入力シート!W74="","",基本情報入力シート!W74)</f>
        <v/>
      </c>
      <c r="P60" s="438" t="str">
        <f>IF(基本情報入力シート!X74="","",基本情報入力シート!X74)</f>
        <v/>
      </c>
      <c r="Q60" s="438" t="str">
        <f>IF(基本情報入力シート!Y74="","",基本情報入力シート!Y74)</f>
        <v/>
      </c>
      <c r="R60" s="452"/>
      <c r="S60" s="453"/>
      <c r="T60" s="422"/>
      <c r="U60" s="422"/>
      <c r="V60" s="422"/>
      <c r="W60" s="452"/>
      <c r="X60" s="453"/>
      <c r="Y60" s="422"/>
      <c r="Z60" s="422"/>
      <c r="AA60" s="422"/>
      <c r="AB60" s="422"/>
      <c r="AC60" s="422"/>
      <c r="AD60" s="422"/>
      <c r="AE60" s="425"/>
      <c r="AF60" s="425"/>
      <c r="AG60" s="426"/>
      <c r="AH60" s="454"/>
      <c r="AI60" s="453"/>
      <c r="AJ60" s="422"/>
      <c r="AK60" s="422"/>
      <c r="AL60" s="422"/>
    </row>
    <row r="61" spans="1:38" ht="27.75" customHeight="1">
      <c r="A61" s="429">
        <f t="shared" si="2"/>
        <v>43</v>
      </c>
      <c r="B61" s="430" t="str">
        <f>IF(基本情報入力シート!C75="","",基本情報入力シート!C75)</f>
        <v/>
      </c>
      <c r="C61" s="431" t="str">
        <f>IF(基本情報入力シート!D75="","",基本情報入力シート!D75)</f>
        <v/>
      </c>
      <c r="D61" s="432" t="str">
        <f>IF(基本情報入力シート!E75="","",基本情報入力シート!E75)</f>
        <v/>
      </c>
      <c r="E61" s="433" t="str">
        <f>IF(基本情報入力シート!F75="","",基本情報入力シート!F75)</f>
        <v/>
      </c>
      <c r="F61" s="433" t="str">
        <f>IF(基本情報入力シート!G75="","",基本情報入力シート!G75)</f>
        <v/>
      </c>
      <c r="G61" s="433" t="str">
        <f>IF(基本情報入力シート!H75="","",基本情報入力シート!H75)</f>
        <v/>
      </c>
      <c r="H61" s="433" t="str">
        <f>IF(基本情報入力シート!I75="","",基本情報入力シート!I75)</f>
        <v/>
      </c>
      <c r="I61" s="433" t="str">
        <f>IF(基本情報入力シート!J75="","",基本情報入力シート!J75)</f>
        <v/>
      </c>
      <c r="J61" s="433" t="str">
        <f>IF(基本情報入力シート!K75="","",基本情報入力シート!K75)</f>
        <v/>
      </c>
      <c r="K61" s="434" t="str">
        <f>IF(基本情報入力シート!L75="","",基本情報入力シート!L75)</f>
        <v/>
      </c>
      <c r="L61" s="435" t="s">
        <v>276</v>
      </c>
      <c r="M61" s="436" t="str">
        <f>IF(基本情報入力シート!M75="","",基本情報入力シート!M75)</f>
        <v/>
      </c>
      <c r="N61" s="437" t="str">
        <f>IF(基本情報入力シート!R75="","",基本情報入力シート!R75)</f>
        <v/>
      </c>
      <c r="O61" s="437" t="str">
        <f>IF(基本情報入力シート!W75="","",基本情報入力シート!W75)</f>
        <v/>
      </c>
      <c r="P61" s="438" t="str">
        <f>IF(基本情報入力シート!X75="","",基本情報入力シート!X75)</f>
        <v/>
      </c>
      <c r="Q61" s="438" t="str">
        <f>IF(基本情報入力シート!Y75="","",基本情報入力シート!Y75)</f>
        <v/>
      </c>
      <c r="R61" s="452"/>
      <c r="S61" s="453"/>
      <c r="T61" s="422"/>
      <c r="U61" s="422"/>
      <c r="V61" s="422"/>
      <c r="W61" s="452"/>
      <c r="X61" s="453"/>
      <c r="Y61" s="422"/>
      <c r="Z61" s="422"/>
      <c r="AA61" s="422"/>
      <c r="AB61" s="422"/>
      <c r="AC61" s="422"/>
      <c r="AD61" s="422"/>
      <c r="AE61" s="425"/>
      <c r="AF61" s="425"/>
      <c r="AG61" s="426"/>
      <c r="AH61" s="454"/>
      <c r="AI61" s="453"/>
      <c r="AJ61" s="422"/>
      <c r="AK61" s="422"/>
      <c r="AL61" s="422"/>
    </row>
    <row r="62" spans="1:38" ht="27.75" customHeight="1">
      <c r="A62" s="429">
        <f t="shared" si="2"/>
        <v>44</v>
      </c>
      <c r="B62" s="430" t="str">
        <f>IF(基本情報入力シート!C76="","",基本情報入力シート!C76)</f>
        <v/>
      </c>
      <c r="C62" s="431" t="str">
        <f>IF(基本情報入力シート!D76="","",基本情報入力シート!D76)</f>
        <v/>
      </c>
      <c r="D62" s="432" t="str">
        <f>IF(基本情報入力シート!E76="","",基本情報入力シート!E76)</f>
        <v/>
      </c>
      <c r="E62" s="433" t="str">
        <f>IF(基本情報入力シート!F76="","",基本情報入力シート!F76)</f>
        <v/>
      </c>
      <c r="F62" s="433" t="str">
        <f>IF(基本情報入力シート!G76="","",基本情報入力シート!G76)</f>
        <v/>
      </c>
      <c r="G62" s="433" t="str">
        <f>IF(基本情報入力シート!H76="","",基本情報入力シート!H76)</f>
        <v/>
      </c>
      <c r="H62" s="433" t="str">
        <f>IF(基本情報入力シート!I76="","",基本情報入力シート!I76)</f>
        <v/>
      </c>
      <c r="I62" s="433" t="str">
        <f>IF(基本情報入力シート!J76="","",基本情報入力シート!J76)</f>
        <v/>
      </c>
      <c r="J62" s="433" t="str">
        <f>IF(基本情報入力シート!K76="","",基本情報入力シート!K76)</f>
        <v/>
      </c>
      <c r="K62" s="434" t="str">
        <f>IF(基本情報入力シート!L76="","",基本情報入力シート!L76)</f>
        <v/>
      </c>
      <c r="L62" s="435" t="s">
        <v>277</v>
      </c>
      <c r="M62" s="436" t="str">
        <f>IF(基本情報入力シート!M76="","",基本情報入力シート!M76)</f>
        <v/>
      </c>
      <c r="N62" s="437" t="str">
        <f>IF(基本情報入力シート!R76="","",基本情報入力シート!R76)</f>
        <v/>
      </c>
      <c r="O62" s="437" t="str">
        <f>IF(基本情報入力シート!W76="","",基本情報入力シート!W76)</f>
        <v/>
      </c>
      <c r="P62" s="438" t="str">
        <f>IF(基本情報入力シート!X76="","",基本情報入力シート!X76)</f>
        <v/>
      </c>
      <c r="Q62" s="438" t="str">
        <f>IF(基本情報入力シート!Y76="","",基本情報入力シート!Y76)</f>
        <v/>
      </c>
      <c r="R62" s="452"/>
      <c r="S62" s="453"/>
      <c r="T62" s="422"/>
      <c r="U62" s="422"/>
      <c r="V62" s="422"/>
      <c r="W62" s="452"/>
      <c r="X62" s="453"/>
      <c r="Y62" s="422"/>
      <c r="Z62" s="422"/>
      <c r="AA62" s="422"/>
      <c r="AB62" s="422"/>
      <c r="AC62" s="422"/>
      <c r="AD62" s="422"/>
      <c r="AE62" s="425"/>
      <c r="AF62" s="425"/>
      <c r="AG62" s="426"/>
      <c r="AH62" s="454"/>
      <c r="AI62" s="453"/>
      <c r="AJ62" s="422"/>
      <c r="AK62" s="422"/>
      <c r="AL62" s="422"/>
    </row>
    <row r="63" spans="1:38" ht="27.75" customHeight="1">
      <c r="A63" s="429">
        <f t="shared" si="2"/>
        <v>45</v>
      </c>
      <c r="B63" s="430" t="str">
        <f>IF(基本情報入力シート!C77="","",基本情報入力シート!C77)</f>
        <v/>
      </c>
      <c r="C63" s="431" t="str">
        <f>IF(基本情報入力シート!D77="","",基本情報入力シート!D77)</f>
        <v/>
      </c>
      <c r="D63" s="432" t="str">
        <f>IF(基本情報入力シート!E77="","",基本情報入力シート!E77)</f>
        <v/>
      </c>
      <c r="E63" s="433" t="str">
        <f>IF(基本情報入力シート!F77="","",基本情報入力シート!F77)</f>
        <v/>
      </c>
      <c r="F63" s="433" t="str">
        <f>IF(基本情報入力シート!G77="","",基本情報入力シート!G77)</f>
        <v/>
      </c>
      <c r="G63" s="433" t="str">
        <f>IF(基本情報入力シート!H77="","",基本情報入力シート!H77)</f>
        <v/>
      </c>
      <c r="H63" s="433" t="str">
        <f>IF(基本情報入力シート!I77="","",基本情報入力シート!I77)</f>
        <v/>
      </c>
      <c r="I63" s="433" t="str">
        <f>IF(基本情報入力シート!J77="","",基本情報入力シート!J77)</f>
        <v/>
      </c>
      <c r="J63" s="433" t="str">
        <f>IF(基本情報入力シート!K77="","",基本情報入力シート!K77)</f>
        <v/>
      </c>
      <c r="K63" s="434" t="str">
        <f>IF(基本情報入力シート!L77="","",基本情報入力シート!L77)</f>
        <v/>
      </c>
      <c r="L63" s="435" t="s">
        <v>278</v>
      </c>
      <c r="M63" s="436" t="str">
        <f>IF(基本情報入力シート!M77="","",基本情報入力シート!M77)</f>
        <v/>
      </c>
      <c r="N63" s="437" t="str">
        <f>IF(基本情報入力シート!R77="","",基本情報入力シート!R77)</f>
        <v/>
      </c>
      <c r="O63" s="437" t="str">
        <f>IF(基本情報入力シート!W77="","",基本情報入力シート!W77)</f>
        <v/>
      </c>
      <c r="P63" s="438" t="str">
        <f>IF(基本情報入力シート!X77="","",基本情報入力シート!X77)</f>
        <v/>
      </c>
      <c r="Q63" s="438" t="str">
        <f>IF(基本情報入力シート!Y77="","",基本情報入力シート!Y77)</f>
        <v/>
      </c>
      <c r="R63" s="452"/>
      <c r="S63" s="453"/>
      <c r="T63" s="422"/>
      <c r="U63" s="422"/>
      <c r="V63" s="422"/>
      <c r="W63" s="452"/>
      <c r="X63" s="453"/>
      <c r="Y63" s="422"/>
      <c r="Z63" s="422"/>
      <c r="AA63" s="422"/>
      <c r="AB63" s="422"/>
      <c r="AC63" s="422"/>
      <c r="AD63" s="422"/>
      <c r="AE63" s="425"/>
      <c r="AF63" s="425"/>
      <c r="AG63" s="426"/>
      <c r="AH63" s="454"/>
      <c r="AI63" s="453"/>
      <c r="AJ63" s="422"/>
      <c r="AK63" s="422"/>
      <c r="AL63" s="422"/>
    </row>
    <row r="64" spans="1:38" ht="27.75" customHeight="1">
      <c r="A64" s="429">
        <f t="shared" si="2"/>
        <v>46</v>
      </c>
      <c r="B64" s="430" t="str">
        <f>IF(基本情報入力シート!C78="","",基本情報入力シート!C78)</f>
        <v/>
      </c>
      <c r="C64" s="431" t="str">
        <f>IF(基本情報入力シート!D78="","",基本情報入力シート!D78)</f>
        <v/>
      </c>
      <c r="D64" s="432" t="str">
        <f>IF(基本情報入力シート!E78="","",基本情報入力シート!E78)</f>
        <v/>
      </c>
      <c r="E64" s="433" t="str">
        <f>IF(基本情報入力シート!F78="","",基本情報入力シート!F78)</f>
        <v/>
      </c>
      <c r="F64" s="433" t="str">
        <f>IF(基本情報入力シート!G78="","",基本情報入力シート!G78)</f>
        <v/>
      </c>
      <c r="G64" s="433" t="str">
        <f>IF(基本情報入力シート!H78="","",基本情報入力シート!H78)</f>
        <v/>
      </c>
      <c r="H64" s="433" t="str">
        <f>IF(基本情報入力シート!I78="","",基本情報入力シート!I78)</f>
        <v/>
      </c>
      <c r="I64" s="433" t="str">
        <f>IF(基本情報入力シート!J78="","",基本情報入力シート!J78)</f>
        <v/>
      </c>
      <c r="J64" s="433" t="str">
        <f>IF(基本情報入力シート!K78="","",基本情報入力シート!K78)</f>
        <v/>
      </c>
      <c r="K64" s="434" t="str">
        <f>IF(基本情報入力シート!L78="","",基本情報入力シート!L78)</f>
        <v/>
      </c>
      <c r="L64" s="435" t="s">
        <v>279</v>
      </c>
      <c r="M64" s="436" t="str">
        <f>IF(基本情報入力シート!M78="","",基本情報入力シート!M78)</f>
        <v/>
      </c>
      <c r="N64" s="437" t="str">
        <f>IF(基本情報入力シート!R78="","",基本情報入力シート!R78)</f>
        <v/>
      </c>
      <c r="O64" s="437" t="str">
        <f>IF(基本情報入力シート!W78="","",基本情報入力シート!W78)</f>
        <v/>
      </c>
      <c r="P64" s="438" t="str">
        <f>IF(基本情報入力シート!X78="","",基本情報入力シート!X78)</f>
        <v/>
      </c>
      <c r="Q64" s="438" t="str">
        <f>IF(基本情報入力シート!Y78="","",基本情報入力シート!Y78)</f>
        <v/>
      </c>
      <c r="R64" s="452"/>
      <c r="S64" s="453"/>
      <c r="T64" s="422"/>
      <c r="U64" s="422"/>
      <c r="V64" s="422"/>
      <c r="W64" s="452"/>
      <c r="X64" s="453"/>
      <c r="Y64" s="422"/>
      <c r="Z64" s="422"/>
      <c r="AA64" s="422"/>
      <c r="AB64" s="422"/>
      <c r="AC64" s="422"/>
      <c r="AD64" s="422"/>
      <c r="AE64" s="425"/>
      <c r="AF64" s="425"/>
      <c r="AG64" s="426"/>
      <c r="AH64" s="454"/>
      <c r="AI64" s="453"/>
      <c r="AJ64" s="422"/>
      <c r="AK64" s="422"/>
      <c r="AL64" s="422"/>
    </row>
    <row r="65" spans="1:38" ht="27.75" customHeight="1">
      <c r="A65" s="429">
        <f t="shared" si="2"/>
        <v>47</v>
      </c>
      <c r="B65" s="430" t="str">
        <f>IF(基本情報入力シート!C79="","",基本情報入力シート!C79)</f>
        <v/>
      </c>
      <c r="C65" s="431" t="str">
        <f>IF(基本情報入力シート!D79="","",基本情報入力シート!D79)</f>
        <v/>
      </c>
      <c r="D65" s="432" t="str">
        <f>IF(基本情報入力シート!E79="","",基本情報入力シート!E79)</f>
        <v/>
      </c>
      <c r="E65" s="433" t="str">
        <f>IF(基本情報入力シート!F79="","",基本情報入力シート!F79)</f>
        <v/>
      </c>
      <c r="F65" s="433" t="str">
        <f>IF(基本情報入力シート!G79="","",基本情報入力シート!G79)</f>
        <v/>
      </c>
      <c r="G65" s="433" t="str">
        <f>IF(基本情報入力シート!H79="","",基本情報入力シート!H79)</f>
        <v/>
      </c>
      <c r="H65" s="433" t="str">
        <f>IF(基本情報入力シート!I79="","",基本情報入力シート!I79)</f>
        <v/>
      </c>
      <c r="I65" s="433" t="str">
        <f>IF(基本情報入力シート!J79="","",基本情報入力シート!J79)</f>
        <v/>
      </c>
      <c r="J65" s="433" t="str">
        <f>IF(基本情報入力シート!K79="","",基本情報入力シート!K79)</f>
        <v/>
      </c>
      <c r="K65" s="434" t="str">
        <f>IF(基本情報入力シート!L79="","",基本情報入力シート!L79)</f>
        <v/>
      </c>
      <c r="L65" s="435" t="s">
        <v>280</v>
      </c>
      <c r="M65" s="436" t="str">
        <f>IF(基本情報入力シート!M79="","",基本情報入力シート!M79)</f>
        <v/>
      </c>
      <c r="N65" s="437" t="str">
        <f>IF(基本情報入力シート!R79="","",基本情報入力シート!R79)</f>
        <v/>
      </c>
      <c r="O65" s="437" t="str">
        <f>IF(基本情報入力シート!W79="","",基本情報入力シート!W79)</f>
        <v/>
      </c>
      <c r="P65" s="438" t="str">
        <f>IF(基本情報入力シート!X79="","",基本情報入力シート!X79)</f>
        <v/>
      </c>
      <c r="Q65" s="438" t="str">
        <f>IF(基本情報入力シート!Y79="","",基本情報入力シート!Y79)</f>
        <v/>
      </c>
      <c r="R65" s="452"/>
      <c r="S65" s="453"/>
      <c r="T65" s="422"/>
      <c r="U65" s="422"/>
      <c r="V65" s="422"/>
      <c r="W65" s="452"/>
      <c r="X65" s="453"/>
      <c r="Y65" s="422"/>
      <c r="Z65" s="422"/>
      <c r="AA65" s="422"/>
      <c r="AB65" s="422"/>
      <c r="AC65" s="422"/>
      <c r="AD65" s="422"/>
      <c r="AE65" s="425"/>
      <c r="AF65" s="425"/>
      <c r="AG65" s="426"/>
      <c r="AH65" s="454"/>
      <c r="AI65" s="453"/>
      <c r="AJ65" s="422"/>
      <c r="AK65" s="422"/>
      <c r="AL65" s="422"/>
    </row>
    <row r="66" spans="1:38" ht="27.75" customHeight="1">
      <c r="A66" s="429">
        <f t="shared" si="2"/>
        <v>48</v>
      </c>
      <c r="B66" s="430" t="str">
        <f>IF(基本情報入力シート!C80="","",基本情報入力シート!C80)</f>
        <v/>
      </c>
      <c r="C66" s="431" t="str">
        <f>IF(基本情報入力シート!D80="","",基本情報入力シート!D80)</f>
        <v/>
      </c>
      <c r="D66" s="432" t="str">
        <f>IF(基本情報入力シート!E80="","",基本情報入力シート!E80)</f>
        <v/>
      </c>
      <c r="E66" s="433" t="str">
        <f>IF(基本情報入力シート!F80="","",基本情報入力シート!F80)</f>
        <v/>
      </c>
      <c r="F66" s="433" t="str">
        <f>IF(基本情報入力シート!G80="","",基本情報入力シート!G80)</f>
        <v/>
      </c>
      <c r="G66" s="433" t="str">
        <f>IF(基本情報入力シート!H80="","",基本情報入力シート!H80)</f>
        <v/>
      </c>
      <c r="H66" s="433" t="str">
        <f>IF(基本情報入力シート!I80="","",基本情報入力シート!I80)</f>
        <v/>
      </c>
      <c r="I66" s="433" t="str">
        <f>IF(基本情報入力シート!J80="","",基本情報入力シート!J80)</f>
        <v/>
      </c>
      <c r="J66" s="433" t="str">
        <f>IF(基本情報入力シート!K80="","",基本情報入力シート!K80)</f>
        <v/>
      </c>
      <c r="K66" s="434" t="str">
        <f>IF(基本情報入力シート!L80="","",基本情報入力シート!L80)</f>
        <v/>
      </c>
      <c r="L66" s="435" t="s">
        <v>281</v>
      </c>
      <c r="M66" s="436" t="str">
        <f>IF(基本情報入力シート!M80="","",基本情報入力シート!M80)</f>
        <v/>
      </c>
      <c r="N66" s="437" t="str">
        <f>IF(基本情報入力シート!R80="","",基本情報入力シート!R80)</f>
        <v/>
      </c>
      <c r="O66" s="437" t="str">
        <f>IF(基本情報入力シート!W80="","",基本情報入力シート!W80)</f>
        <v/>
      </c>
      <c r="P66" s="438" t="str">
        <f>IF(基本情報入力シート!X80="","",基本情報入力シート!X80)</f>
        <v/>
      </c>
      <c r="Q66" s="438" t="str">
        <f>IF(基本情報入力シート!Y80="","",基本情報入力シート!Y80)</f>
        <v/>
      </c>
      <c r="R66" s="452"/>
      <c r="S66" s="453"/>
      <c r="T66" s="422"/>
      <c r="U66" s="422"/>
      <c r="V66" s="422"/>
      <c r="W66" s="452"/>
      <c r="X66" s="453"/>
      <c r="Y66" s="422"/>
      <c r="Z66" s="422"/>
      <c r="AA66" s="422"/>
      <c r="AB66" s="422"/>
      <c r="AC66" s="422"/>
      <c r="AD66" s="422"/>
      <c r="AE66" s="425"/>
      <c r="AF66" s="425"/>
      <c r="AG66" s="426"/>
      <c r="AH66" s="454"/>
      <c r="AI66" s="453"/>
      <c r="AJ66" s="422"/>
      <c r="AK66" s="422"/>
      <c r="AL66" s="422"/>
    </row>
    <row r="67" spans="1:38" ht="27.75" customHeight="1">
      <c r="A67" s="429">
        <f t="shared" si="2"/>
        <v>49</v>
      </c>
      <c r="B67" s="430" t="str">
        <f>IF(基本情報入力シート!C81="","",基本情報入力シート!C81)</f>
        <v/>
      </c>
      <c r="C67" s="431" t="str">
        <f>IF(基本情報入力シート!D81="","",基本情報入力シート!D81)</f>
        <v/>
      </c>
      <c r="D67" s="432" t="str">
        <f>IF(基本情報入力シート!E81="","",基本情報入力シート!E81)</f>
        <v/>
      </c>
      <c r="E67" s="433" t="str">
        <f>IF(基本情報入力シート!F81="","",基本情報入力シート!F81)</f>
        <v/>
      </c>
      <c r="F67" s="433" t="str">
        <f>IF(基本情報入力シート!G81="","",基本情報入力シート!G81)</f>
        <v/>
      </c>
      <c r="G67" s="433" t="str">
        <f>IF(基本情報入力シート!H81="","",基本情報入力シート!H81)</f>
        <v/>
      </c>
      <c r="H67" s="433" t="str">
        <f>IF(基本情報入力シート!I81="","",基本情報入力シート!I81)</f>
        <v/>
      </c>
      <c r="I67" s="433" t="str">
        <f>IF(基本情報入力シート!J81="","",基本情報入力シート!J81)</f>
        <v/>
      </c>
      <c r="J67" s="433" t="str">
        <f>IF(基本情報入力シート!K81="","",基本情報入力シート!K81)</f>
        <v/>
      </c>
      <c r="K67" s="434" t="str">
        <f>IF(基本情報入力シート!L81="","",基本情報入力シート!L81)</f>
        <v/>
      </c>
      <c r="L67" s="435" t="s">
        <v>282</v>
      </c>
      <c r="M67" s="436" t="str">
        <f>IF(基本情報入力シート!M81="","",基本情報入力シート!M81)</f>
        <v/>
      </c>
      <c r="N67" s="437" t="str">
        <f>IF(基本情報入力シート!R81="","",基本情報入力シート!R81)</f>
        <v/>
      </c>
      <c r="O67" s="437" t="str">
        <f>IF(基本情報入力シート!W81="","",基本情報入力シート!W81)</f>
        <v/>
      </c>
      <c r="P67" s="438" t="str">
        <f>IF(基本情報入力シート!X81="","",基本情報入力シート!X81)</f>
        <v/>
      </c>
      <c r="Q67" s="438" t="str">
        <f>IF(基本情報入力シート!Y81="","",基本情報入力シート!Y81)</f>
        <v/>
      </c>
      <c r="R67" s="452"/>
      <c r="S67" s="453"/>
      <c r="T67" s="422"/>
      <c r="U67" s="422"/>
      <c r="V67" s="422"/>
      <c r="W67" s="452"/>
      <c r="X67" s="453"/>
      <c r="Y67" s="422"/>
      <c r="Z67" s="422"/>
      <c r="AA67" s="422"/>
      <c r="AB67" s="422"/>
      <c r="AC67" s="422"/>
      <c r="AD67" s="422"/>
      <c r="AE67" s="425"/>
      <c r="AF67" s="425"/>
      <c r="AG67" s="426"/>
      <c r="AH67" s="454"/>
      <c r="AI67" s="453"/>
      <c r="AJ67" s="422"/>
      <c r="AK67" s="422"/>
      <c r="AL67" s="422"/>
    </row>
    <row r="68" spans="1:38" ht="27.75" customHeight="1">
      <c r="A68" s="429">
        <f t="shared" si="2"/>
        <v>50</v>
      </c>
      <c r="B68" s="430" t="str">
        <f>IF(基本情報入力シート!C82="","",基本情報入力シート!C82)</f>
        <v/>
      </c>
      <c r="C68" s="431" t="str">
        <f>IF(基本情報入力シート!D82="","",基本情報入力シート!D82)</f>
        <v/>
      </c>
      <c r="D68" s="432" t="str">
        <f>IF(基本情報入力シート!E82="","",基本情報入力シート!E82)</f>
        <v/>
      </c>
      <c r="E68" s="433" t="str">
        <f>IF(基本情報入力シート!F82="","",基本情報入力シート!F82)</f>
        <v/>
      </c>
      <c r="F68" s="433" t="str">
        <f>IF(基本情報入力シート!G82="","",基本情報入力シート!G82)</f>
        <v/>
      </c>
      <c r="G68" s="433" t="str">
        <f>IF(基本情報入力シート!H82="","",基本情報入力シート!H82)</f>
        <v/>
      </c>
      <c r="H68" s="433" t="str">
        <f>IF(基本情報入力シート!I82="","",基本情報入力シート!I82)</f>
        <v/>
      </c>
      <c r="I68" s="433" t="str">
        <f>IF(基本情報入力シート!J82="","",基本情報入力シート!J82)</f>
        <v/>
      </c>
      <c r="J68" s="433" t="str">
        <f>IF(基本情報入力シート!K82="","",基本情報入力シート!K82)</f>
        <v/>
      </c>
      <c r="K68" s="434" t="str">
        <f>IF(基本情報入力シート!L82="","",基本情報入力シート!L82)</f>
        <v/>
      </c>
      <c r="L68" s="435" t="s">
        <v>283</v>
      </c>
      <c r="M68" s="436" t="str">
        <f>IF(基本情報入力シート!M82="","",基本情報入力シート!M82)</f>
        <v/>
      </c>
      <c r="N68" s="437" t="str">
        <f>IF(基本情報入力シート!R82="","",基本情報入力シート!R82)</f>
        <v/>
      </c>
      <c r="O68" s="437" t="str">
        <f>IF(基本情報入力シート!W82="","",基本情報入力シート!W82)</f>
        <v/>
      </c>
      <c r="P68" s="438" t="str">
        <f>IF(基本情報入力シート!X82="","",基本情報入力シート!X82)</f>
        <v/>
      </c>
      <c r="Q68" s="438" t="str">
        <f>IF(基本情報入力シート!Y82="","",基本情報入力シート!Y82)</f>
        <v/>
      </c>
      <c r="R68" s="452"/>
      <c r="S68" s="453"/>
      <c r="T68" s="422"/>
      <c r="U68" s="422"/>
      <c r="V68" s="422"/>
      <c r="W68" s="452"/>
      <c r="X68" s="453"/>
      <c r="Y68" s="422"/>
      <c r="Z68" s="422"/>
      <c r="AA68" s="422"/>
      <c r="AB68" s="422"/>
      <c r="AC68" s="422"/>
      <c r="AD68" s="422"/>
      <c r="AE68" s="425"/>
      <c r="AF68" s="425"/>
      <c r="AG68" s="426"/>
      <c r="AH68" s="454"/>
      <c r="AI68" s="453"/>
      <c r="AJ68" s="422"/>
      <c r="AK68" s="422"/>
      <c r="AL68" s="422"/>
    </row>
    <row r="69" spans="1:38" ht="27.75" customHeight="1">
      <c r="A69" s="429">
        <f t="shared" si="2"/>
        <v>51</v>
      </c>
      <c r="B69" s="430" t="str">
        <f>IF(基本情報入力シート!C83="","",基本情報入力シート!C83)</f>
        <v/>
      </c>
      <c r="C69" s="431" t="str">
        <f>IF(基本情報入力シート!D83="","",基本情報入力シート!D83)</f>
        <v/>
      </c>
      <c r="D69" s="432" t="str">
        <f>IF(基本情報入力シート!E83="","",基本情報入力シート!E83)</f>
        <v/>
      </c>
      <c r="E69" s="433" t="str">
        <f>IF(基本情報入力シート!F83="","",基本情報入力シート!F83)</f>
        <v/>
      </c>
      <c r="F69" s="433" t="str">
        <f>IF(基本情報入力シート!G83="","",基本情報入力シート!G83)</f>
        <v/>
      </c>
      <c r="G69" s="433" t="str">
        <f>IF(基本情報入力シート!H83="","",基本情報入力シート!H83)</f>
        <v/>
      </c>
      <c r="H69" s="433" t="str">
        <f>IF(基本情報入力シート!I83="","",基本情報入力シート!I83)</f>
        <v/>
      </c>
      <c r="I69" s="433" t="str">
        <f>IF(基本情報入力シート!J83="","",基本情報入力シート!J83)</f>
        <v/>
      </c>
      <c r="J69" s="433" t="str">
        <f>IF(基本情報入力シート!K83="","",基本情報入力シート!K83)</f>
        <v/>
      </c>
      <c r="K69" s="434" t="str">
        <f>IF(基本情報入力シート!L83="","",基本情報入力シート!L83)</f>
        <v/>
      </c>
      <c r="L69" s="435" t="s">
        <v>284</v>
      </c>
      <c r="M69" s="436" t="str">
        <f>IF(基本情報入力シート!M83="","",基本情報入力シート!M83)</f>
        <v/>
      </c>
      <c r="N69" s="437" t="str">
        <f>IF(基本情報入力シート!R83="","",基本情報入力シート!R83)</f>
        <v/>
      </c>
      <c r="O69" s="437" t="str">
        <f>IF(基本情報入力シート!W83="","",基本情報入力シート!W83)</f>
        <v/>
      </c>
      <c r="P69" s="438" t="str">
        <f>IF(基本情報入力シート!X83="","",基本情報入力シート!X83)</f>
        <v/>
      </c>
      <c r="Q69" s="438" t="str">
        <f>IF(基本情報入力シート!Y83="","",基本情報入力シート!Y83)</f>
        <v/>
      </c>
      <c r="R69" s="452"/>
      <c r="S69" s="453"/>
      <c r="T69" s="422"/>
      <c r="U69" s="422"/>
      <c r="V69" s="422"/>
      <c r="W69" s="452"/>
      <c r="X69" s="453"/>
      <c r="Y69" s="422"/>
      <c r="Z69" s="422"/>
      <c r="AA69" s="422"/>
      <c r="AB69" s="422"/>
      <c r="AC69" s="422"/>
      <c r="AD69" s="422"/>
      <c r="AE69" s="425"/>
      <c r="AF69" s="425"/>
      <c r="AG69" s="426"/>
      <c r="AH69" s="454"/>
      <c r="AI69" s="453"/>
      <c r="AJ69" s="422"/>
      <c r="AK69" s="422"/>
      <c r="AL69" s="422"/>
    </row>
    <row r="70" spans="1:38" ht="27.75" customHeight="1">
      <c r="A70" s="429">
        <f t="shared" si="2"/>
        <v>52</v>
      </c>
      <c r="B70" s="430" t="str">
        <f>IF(基本情報入力シート!C84="","",基本情報入力シート!C84)</f>
        <v/>
      </c>
      <c r="C70" s="431" t="str">
        <f>IF(基本情報入力シート!D84="","",基本情報入力シート!D84)</f>
        <v/>
      </c>
      <c r="D70" s="432" t="str">
        <f>IF(基本情報入力シート!E84="","",基本情報入力シート!E84)</f>
        <v/>
      </c>
      <c r="E70" s="433" t="str">
        <f>IF(基本情報入力シート!F84="","",基本情報入力シート!F84)</f>
        <v/>
      </c>
      <c r="F70" s="433" t="str">
        <f>IF(基本情報入力シート!G84="","",基本情報入力シート!G84)</f>
        <v/>
      </c>
      <c r="G70" s="433" t="str">
        <f>IF(基本情報入力シート!H84="","",基本情報入力シート!H84)</f>
        <v/>
      </c>
      <c r="H70" s="433" t="str">
        <f>IF(基本情報入力シート!I84="","",基本情報入力シート!I84)</f>
        <v/>
      </c>
      <c r="I70" s="433" t="str">
        <f>IF(基本情報入力シート!J84="","",基本情報入力シート!J84)</f>
        <v/>
      </c>
      <c r="J70" s="433" t="str">
        <f>IF(基本情報入力シート!K84="","",基本情報入力シート!K84)</f>
        <v/>
      </c>
      <c r="K70" s="434" t="str">
        <f>IF(基本情報入力シート!L84="","",基本情報入力シート!L84)</f>
        <v/>
      </c>
      <c r="L70" s="435" t="s">
        <v>285</v>
      </c>
      <c r="M70" s="436" t="str">
        <f>IF(基本情報入力シート!M84="","",基本情報入力シート!M84)</f>
        <v/>
      </c>
      <c r="N70" s="437" t="str">
        <f>IF(基本情報入力シート!R84="","",基本情報入力シート!R84)</f>
        <v/>
      </c>
      <c r="O70" s="437" t="str">
        <f>IF(基本情報入力シート!W84="","",基本情報入力シート!W84)</f>
        <v/>
      </c>
      <c r="P70" s="438" t="str">
        <f>IF(基本情報入力シート!X84="","",基本情報入力シート!X84)</f>
        <v/>
      </c>
      <c r="Q70" s="438" t="str">
        <f>IF(基本情報入力シート!Y84="","",基本情報入力シート!Y84)</f>
        <v/>
      </c>
      <c r="R70" s="452"/>
      <c r="S70" s="453"/>
      <c r="T70" s="422"/>
      <c r="U70" s="422"/>
      <c r="V70" s="422"/>
      <c r="W70" s="452"/>
      <c r="X70" s="453"/>
      <c r="Y70" s="422"/>
      <c r="Z70" s="422"/>
      <c r="AA70" s="422"/>
      <c r="AB70" s="422"/>
      <c r="AC70" s="422"/>
      <c r="AD70" s="422"/>
      <c r="AE70" s="425"/>
      <c r="AF70" s="425"/>
      <c r="AG70" s="426"/>
      <c r="AH70" s="454"/>
      <c r="AI70" s="453"/>
      <c r="AJ70" s="422"/>
      <c r="AK70" s="422"/>
      <c r="AL70" s="422"/>
    </row>
    <row r="71" spans="1:38" ht="27.75" customHeight="1">
      <c r="A71" s="429">
        <f t="shared" si="2"/>
        <v>53</v>
      </c>
      <c r="B71" s="430" t="str">
        <f>IF(基本情報入力シート!C85="","",基本情報入力シート!C85)</f>
        <v/>
      </c>
      <c r="C71" s="431" t="str">
        <f>IF(基本情報入力シート!D85="","",基本情報入力シート!D85)</f>
        <v/>
      </c>
      <c r="D71" s="432" t="str">
        <f>IF(基本情報入力シート!E85="","",基本情報入力シート!E85)</f>
        <v/>
      </c>
      <c r="E71" s="433" t="str">
        <f>IF(基本情報入力シート!F85="","",基本情報入力シート!F85)</f>
        <v/>
      </c>
      <c r="F71" s="433" t="str">
        <f>IF(基本情報入力シート!G85="","",基本情報入力シート!G85)</f>
        <v/>
      </c>
      <c r="G71" s="433" t="str">
        <f>IF(基本情報入力シート!H85="","",基本情報入力シート!H85)</f>
        <v/>
      </c>
      <c r="H71" s="433" t="str">
        <f>IF(基本情報入力シート!I85="","",基本情報入力シート!I85)</f>
        <v/>
      </c>
      <c r="I71" s="433" t="str">
        <f>IF(基本情報入力シート!J85="","",基本情報入力シート!J85)</f>
        <v/>
      </c>
      <c r="J71" s="433" t="str">
        <f>IF(基本情報入力シート!K85="","",基本情報入力シート!K85)</f>
        <v/>
      </c>
      <c r="K71" s="434" t="str">
        <f>IF(基本情報入力シート!L85="","",基本情報入力シート!L85)</f>
        <v/>
      </c>
      <c r="L71" s="435" t="s">
        <v>286</v>
      </c>
      <c r="M71" s="436" t="str">
        <f>IF(基本情報入力シート!M85="","",基本情報入力シート!M85)</f>
        <v/>
      </c>
      <c r="N71" s="437" t="str">
        <f>IF(基本情報入力シート!R85="","",基本情報入力シート!R85)</f>
        <v/>
      </c>
      <c r="O71" s="437" t="str">
        <f>IF(基本情報入力シート!W85="","",基本情報入力シート!W85)</f>
        <v/>
      </c>
      <c r="P71" s="438" t="str">
        <f>IF(基本情報入力シート!X85="","",基本情報入力シート!X85)</f>
        <v/>
      </c>
      <c r="Q71" s="438" t="str">
        <f>IF(基本情報入力シート!Y85="","",基本情報入力シート!Y85)</f>
        <v/>
      </c>
      <c r="R71" s="452"/>
      <c r="S71" s="453"/>
      <c r="T71" s="422"/>
      <c r="U71" s="422"/>
      <c r="V71" s="422"/>
      <c r="W71" s="452"/>
      <c r="X71" s="453"/>
      <c r="Y71" s="422"/>
      <c r="Z71" s="422"/>
      <c r="AA71" s="422"/>
      <c r="AB71" s="422"/>
      <c r="AC71" s="422"/>
      <c r="AD71" s="422"/>
      <c r="AE71" s="425"/>
      <c r="AF71" s="425"/>
      <c r="AG71" s="426"/>
      <c r="AH71" s="454"/>
      <c r="AI71" s="453"/>
      <c r="AJ71" s="422"/>
      <c r="AK71" s="422"/>
      <c r="AL71" s="422"/>
    </row>
    <row r="72" spans="1:38" ht="27.75" customHeight="1">
      <c r="A72" s="429">
        <f t="shared" si="2"/>
        <v>54</v>
      </c>
      <c r="B72" s="430" t="str">
        <f>IF(基本情報入力シート!C86="","",基本情報入力シート!C86)</f>
        <v/>
      </c>
      <c r="C72" s="431" t="str">
        <f>IF(基本情報入力シート!D86="","",基本情報入力シート!D86)</f>
        <v/>
      </c>
      <c r="D72" s="432" t="str">
        <f>IF(基本情報入力シート!E86="","",基本情報入力シート!E86)</f>
        <v/>
      </c>
      <c r="E72" s="433" t="str">
        <f>IF(基本情報入力シート!F86="","",基本情報入力シート!F86)</f>
        <v/>
      </c>
      <c r="F72" s="433" t="str">
        <f>IF(基本情報入力シート!G86="","",基本情報入力シート!G86)</f>
        <v/>
      </c>
      <c r="G72" s="433" t="str">
        <f>IF(基本情報入力シート!H86="","",基本情報入力シート!H86)</f>
        <v/>
      </c>
      <c r="H72" s="433" t="str">
        <f>IF(基本情報入力シート!I86="","",基本情報入力シート!I86)</f>
        <v/>
      </c>
      <c r="I72" s="433" t="str">
        <f>IF(基本情報入力シート!J86="","",基本情報入力シート!J86)</f>
        <v/>
      </c>
      <c r="J72" s="433" t="str">
        <f>IF(基本情報入力シート!K86="","",基本情報入力シート!K86)</f>
        <v/>
      </c>
      <c r="K72" s="434" t="str">
        <f>IF(基本情報入力シート!L86="","",基本情報入力シート!L86)</f>
        <v/>
      </c>
      <c r="L72" s="435" t="s">
        <v>287</v>
      </c>
      <c r="M72" s="436" t="str">
        <f>IF(基本情報入力シート!M86="","",基本情報入力シート!M86)</f>
        <v/>
      </c>
      <c r="N72" s="437" t="str">
        <f>IF(基本情報入力シート!R86="","",基本情報入力シート!R86)</f>
        <v/>
      </c>
      <c r="O72" s="437" t="str">
        <f>IF(基本情報入力シート!W86="","",基本情報入力シート!W86)</f>
        <v/>
      </c>
      <c r="P72" s="438" t="str">
        <f>IF(基本情報入力シート!X86="","",基本情報入力シート!X86)</f>
        <v/>
      </c>
      <c r="Q72" s="438" t="str">
        <f>IF(基本情報入力シート!Y86="","",基本情報入力シート!Y86)</f>
        <v/>
      </c>
      <c r="R72" s="452"/>
      <c r="S72" s="453"/>
      <c r="T72" s="422"/>
      <c r="U72" s="422"/>
      <c r="V72" s="422"/>
      <c r="W72" s="452"/>
      <c r="X72" s="453"/>
      <c r="Y72" s="422"/>
      <c r="Z72" s="422"/>
      <c r="AA72" s="422"/>
      <c r="AB72" s="422"/>
      <c r="AC72" s="422"/>
      <c r="AD72" s="422"/>
      <c r="AE72" s="425"/>
      <c r="AF72" s="425"/>
      <c r="AG72" s="426"/>
      <c r="AH72" s="454"/>
      <c r="AI72" s="453"/>
      <c r="AJ72" s="422"/>
      <c r="AK72" s="422"/>
      <c r="AL72" s="422"/>
    </row>
    <row r="73" spans="1:38" ht="27.75" customHeight="1">
      <c r="A73" s="429">
        <f t="shared" si="2"/>
        <v>55</v>
      </c>
      <c r="B73" s="430" t="str">
        <f>IF(基本情報入力シート!C87="","",基本情報入力シート!C87)</f>
        <v/>
      </c>
      <c r="C73" s="431" t="str">
        <f>IF(基本情報入力シート!D87="","",基本情報入力シート!D87)</f>
        <v/>
      </c>
      <c r="D73" s="432" t="str">
        <f>IF(基本情報入力シート!E87="","",基本情報入力シート!E87)</f>
        <v/>
      </c>
      <c r="E73" s="433" t="str">
        <f>IF(基本情報入力シート!F87="","",基本情報入力シート!F87)</f>
        <v/>
      </c>
      <c r="F73" s="433" t="str">
        <f>IF(基本情報入力シート!G87="","",基本情報入力シート!G87)</f>
        <v/>
      </c>
      <c r="G73" s="433" t="str">
        <f>IF(基本情報入力シート!H87="","",基本情報入力シート!H87)</f>
        <v/>
      </c>
      <c r="H73" s="433" t="str">
        <f>IF(基本情報入力シート!I87="","",基本情報入力シート!I87)</f>
        <v/>
      </c>
      <c r="I73" s="433" t="str">
        <f>IF(基本情報入力シート!J87="","",基本情報入力シート!J87)</f>
        <v/>
      </c>
      <c r="J73" s="433" t="str">
        <f>IF(基本情報入力シート!K87="","",基本情報入力シート!K87)</f>
        <v/>
      </c>
      <c r="K73" s="434" t="str">
        <f>IF(基本情報入力シート!L87="","",基本情報入力シート!L87)</f>
        <v/>
      </c>
      <c r="L73" s="435" t="s">
        <v>288</v>
      </c>
      <c r="M73" s="436" t="str">
        <f>IF(基本情報入力シート!M87="","",基本情報入力シート!M87)</f>
        <v/>
      </c>
      <c r="N73" s="437" t="str">
        <f>IF(基本情報入力シート!R87="","",基本情報入力シート!R87)</f>
        <v/>
      </c>
      <c r="O73" s="437" t="str">
        <f>IF(基本情報入力シート!W87="","",基本情報入力シート!W87)</f>
        <v/>
      </c>
      <c r="P73" s="438" t="str">
        <f>IF(基本情報入力シート!X87="","",基本情報入力シート!X87)</f>
        <v/>
      </c>
      <c r="Q73" s="438" t="str">
        <f>IF(基本情報入力シート!Y87="","",基本情報入力シート!Y87)</f>
        <v/>
      </c>
      <c r="R73" s="452"/>
      <c r="S73" s="453"/>
      <c r="T73" s="422"/>
      <c r="U73" s="422"/>
      <c r="V73" s="422"/>
      <c r="W73" s="452"/>
      <c r="X73" s="453"/>
      <c r="Y73" s="422"/>
      <c r="Z73" s="422"/>
      <c r="AA73" s="422"/>
      <c r="AB73" s="422"/>
      <c r="AC73" s="422"/>
      <c r="AD73" s="422"/>
      <c r="AE73" s="425"/>
      <c r="AF73" s="425"/>
      <c r="AG73" s="426"/>
      <c r="AH73" s="454"/>
      <c r="AI73" s="453"/>
      <c r="AJ73" s="422"/>
      <c r="AK73" s="422"/>
      <c r="AL73" s="422"/>
    </row>
    <row r="74" spans="1:38" ht="27.75" customHeight="1">
      <c r="A74" s="429">
        <f t="shared" si="2"/>
        <v>56</v>
      </c>
      <c r="B74" s="430" t="str">
        <f>IF(基本情報入力シート!C88="","",基本情報入力シート!C88)</f>
        <v/>
      </c>
      <c r="C74" s="431" t="str">
        <f>IF(基本情報入力シート!D88="","",基本情報入力シート!D88)</f>
        <v/>
      </c>
      <c r="D74" s="432" t="str">
        <f>IF(基本情報入力シート!E88="","",基本情報入力シート!E88)</f>
        <v/>
      </c>
      <c r="E74" s="433" t="str">
        <f>IF(基本情報入力シート!F88="","",基本情報入力シート!F88)</f>
        <v/>
      </c>
      <c r="F74" s="433" t="str">
        <f>IF(基本情報入力シート!G88="","",基本情報入力シート!G88)</f>
        <v/>
      </c>
      <c r="G74" s="433" t="str">
        <f>IF(基本情報入力シート!H88="","",基本情報入力シート!H88)</f>
        <v/>
      </c>
      <c r="H74" s="433" t="str">
        <f>IF(基本情報入力シート!I88="","",基本情報入力シート!I88)</f>
        <v/>
      </c>
      <c r="I74" s="433" t="str">
        <f>IF(基本情報入力シート!J88="","",基本情報入力シート!J88)</f>
        <v/>
      </c>
      <c r="J74" s="433" t="str">
        <f>IF(基本情報入力シート!K88="","",基本情報入力シート!K88)</f>
        <v/>
      </c>
      <c r="K74" s="434" t="str">
        <f>IF(基本情報入力シート!L88="","",基本情報入力シート!L88)</f>
        <v/>
      </c>
      <c r="L74" s="435" t="s">
        <v>289</v>
      </c>
      <c r="M74" s="436" t="str">
        <f>IF(基本情報入力シート!M88="","",基本情報入力シート!M88)</f>
        <v/>
      </c>
      <c r="N74" s="437" t="str">
        <f>IF(基本情報入力シート!R88="","",基本情報入力シート!R88)</f>
        <v/>
      </c>
      <c r="O74" s="437" t="str">
        <f>IF(基本情報入力シート!W88="","",基本情報入力シート!W88)</f>
        <v/>
      </c>
      <c r="P74" s="438" t="str">
        <f>IF(基本情報入力シート!X88="","",基本情報入力シート!X88)</f>
        <v/>
      </c>
      <c r="Q74" s="438" t="str">
        <f>IF(基本情報入力シート!Y88="","",基本情報入力シート!Y88)</f>
        <v/>
      </c>
      <c r="R74" s="452"/>
      <c r="S74" s="453"/>
      <c r="T74" s="422"/>
      <c r="U74" s="422"/>
      <c r="V74" s="422"/>
      <c r="W74" s="452"/>
      <c r="X74" s="453"/>
      <c r="Y74" s="422"/>
      <c r="Z74" s="422"/>
      <c r="AA74" s="422"/>
      <c r="AB74" s="422"/>
      <c r="AC74" s="422"/>
      <c r="AD74" s="422"/>
      <c r="AE74" s="425"/>
      <c r="AF74" s="425"/>
      <c r="AG74" s="426"/>
      <c r="AH74" s="454"/>
      <c r="AI74" s="453"/>
      <c r="AJ74" s="422"/>
      <c r="AK74" s="422"/>
      <c r="AL74" s="422"/>
    </row>
    <row r="75" spans="1:38" ht="27.75" customHeight="1">
      <c r="A75" s="429">
        <f t="shared" si="2"/>
        <v>57</v>
      </c>
      <c r="B75" s="430" t="str">
        <f>IF(基本情報入力シート!C89="","",基本情報入力シート!C89)</f>
        <v/>
      </c>
      <c r="C75" s="431" t="str">
        <f>IF(基本情報入力シート!D89="","",基本情報入力シート!D89)</f>
        <v/>
      </c>
      <c r="D75" s="432" t="str">
        <f>IF(基本情報入力シート!E89="","",基本情報入力シート!E89)</f>
        <v/>
      </c>
      <c r="E75" s="433" t="str">
        <f>IF(基本情報入力シート!F89="","",基本情報入力シート!F89)</f>
        <v/>
      </c>
      <c r="F75" s="433" t="str">
        <f>IF(基本情報入力シート!G89="","",基本情報入力シート!G89)</f>
        <v/>
      </c>
      <c r="G75" s="433" t="str">
        <f>IF(基本情報入力シート!H89="","",基本情報入力シート!H89)</f>
        <v/>
      </c>
      <c r="H75" s="433" t="str">
        <f>IF(基本情報入力シート!I89="","",基本情報入力シート!I89)</f>
        <v/>
      </c>
      <c r="I75" s="433" t="str">
        <f>IF(基本情報入力シート!J89="","",基本情報入力シート!J89)</f>
        <v/>
      </c>
      <c r="J75" s="433" t="str">
        <f>IF(基本情報入力シート!K89="","",基本情報入力シート!K89)</f>
        <v/>
      </c>
      <c r="K75" s="434" t="str">
        <f>IF(基本情報入力シート!L89="","",基本情報入力シート!L89)</f>
        <v/>
      </c>
      <c r="L75" s="435" t="s">
        <v>290</v>
      </c>
      <c r="M75" s="436" t="str">
        <f>IF(基本情報入力シート!M89="","",基本情報入力シート!M89)</f>
        <v/>
      </c>
      <c r="N75" s="437" t="str">
        <f>IF(基本情報入力シート!R89="","",基本情報入力シート!R89)</f>
        <v/>
      </c>
      <c r="O75" s="437" t="str">
        <f>IF(基本情報入力シート!W89="","",基本情報入力シート!W89)</f>
        <v/>
      </c>
      <c r="P75" s="438" t="str">
        <f>IF(基本情報入力シート!X89="","",基本情報入力シート!X89)</f>
        <v/>
      </c>
      <c r="Q75" s="438" t="str">
        <f>IF(基本情報入力シート!Y89="","",基本情報入力シート!Y89)</f>
        <v/>
      </c>
      <c r="R75" s="452"/>
      <c r="S75" s="453"/>
      <c r="T75" s="422"/>
      <c r="U75" s="422"/>
      <c r="V75" s="422"/>
      <c r="W75" s="452"/>
      <c r="X75" s="453"/>
      <c r="Y75" s="422"/>
      <c r="Z75" s="422"/>
      <c r="AA75" s="422"/>
      <c r="AB75" s="422"/>
      <c r="AC75" s="422"/>
      <c r="AD75" s="422"/>
      <c r="AE75" s="425"/>
      <c r="AF75" s="425"/>
      <c r="AG75" s="426"/>
      <c r="AH75" s="454"/>
      <c r="AI75" s="453"/>
      <c r="AJ75" s="422"/>
      <c r="AK75" s="422"/>
      <c r="AL75" s="422"/>
    </row>
    <row r="76" spans="1:38" ht="27.75" customHeight="1">
      <c r="A76" s="429">
        <f t="shared" si="2"/>
        <v>58</v>
      </c>
      <c r="B76" s="430" t="str">
        <f>IF(基本情報入力シート!C90="","",基本情報入力シート!C90)</f>
        <v/>
      </c>
      <c r="C76" s="431" t="str">
        <f>IF(基本情報入力シート!D90="","",基本情報入力シート!D90)</f>
        <v/>
      </c>
      <c r="D76" s="432" t="str">
        <f>IF(基本情報入力シート!E90="","",基本情報入力シート!E90)</f>
        <v/>
      </c>
      <c r="E76" s="433" t="str">
        <f>IF(基本情報入力シート!F90="","",基本情報入力シート!F90)</f>
        <v/>
      </c>
      <c r="F76" s="433" t="str">
        <f>IF(基本情報入力シート!G90="","",基本情報入力シート!G90)</f>
        <v/>
      </c>
      <c r="G76" s="433" t="str">
        <f>IF(基本情報入力シート!H90="","",基本情報入力シート!H90)</f>
        <v/>
      </c>
      <c r="H76" s="433" t="str">
        <f>IF(基本情報入力シート!I90="","",基本情報入力シート!I90)</f>
        <v/>
      </c>
      <c r="I76" s="433" t="str">
        <f>IF(基本情報入力シート!J90="","",基本情報入力シート!J90)</f>
        <v/>
      </c>
      <c r="J76" s="433" t="str">
        <f>IF(基本情報入力シート!K90="","",基本情報入力シート!K90)</f>
        <v/>
      </c>
      <c r="K76" s="434" t="str">
        <f>IF(基本情報入力シート!L90="","",基本情報入力シート!L90)</f>
        <v/>
      </c>
      <c r="L76" s="435" t="s">
        <v>291</v>
      </c>
      <c r="M76" s="436" t="str">
        <f>IF(基本情報入力シート!M90="","",基本情報入力シート!M90)</f>
        <v/>
      </c>
      <c r="N76" s="437" t="str">
        <f>IF(基本情報入力シート!R90="","",基本情報入力シート!R90)</f>
        <v/>
      </c>
      <c r="O76" s="437" t="str">
        <f>IF(基本情報入力シート!W90="","",基本情報入力シート!W90)</f>
        <v/>
      </c>
      <c r="P76" s="438" t="str">
        <f>IF(基本情報入力シート!X90="","",基本情報入力シート!X90)</f>
        <v/>
      </c>
      <c r="Q76" s="438" t="str">
        <f>IF(基本情報入力シート!Y90="","",基本情報入力シート!Y90)</f>
        <v/>
      </c>
      <c r="R76" s="452"/>
      <c r="S76" s="453"/>
      <c r="T76" s="422"/>
      <c r="U76" s="422"/>
      <c r="V76" s="422"/>
      <c r="W76" s="452"/>
      <c r="X76" s="453"/>
      <c r="Y76" s="422"/>
      <c r="Z76" s="422"/>
      <c r="AA76" s="422"/>
      <c r="AB76" s="422"/>
      <c r="AC76" s="422"/>
      <c r="AD76" s="422"/>
      <c r="AE76" s="425"/>
      <c r="AF76" s="425"/>
      <c r="AG76" s="426"/>
      <c r="AH76" s="454"/>
      <c r="AI76" s="453"/>
      <c r="AJ76" s="422"/>
      <c r="AK76" s="422"/>
      <c r="AL76" s="422"/>
    </row>
    <row r="77" spans="1:38" ht="27.75" customHeight="1">
      <c r="A77" s="429">
        <f t="shared" si="2"/>
        <v>59</v>
      </c>
      <c r="B77" s="430" t="str">
        <f>IF(基本情報入力シート!C91="","",基本情報入力シート!C91)</f>
        <v/>
      </c>
      <c r="C77" s="431" t="str">
        <f>IF(基本情報入力シート!D91="","",基本情報入力シート!D91)</f>
        <v/>
      </c>
      <c r="D77" s="432" t="str">
        <f>IF(基本情報入力シート!E91="","",基本情報入力シート!E91)</f>
        <v/>
      </c>
      <c r="E77" s="433" t="str">
        <f>IF(基本情報入力シート!F91="","",基本情報入力シート!F91)</f>
        <v/>
      </c>
      <c r="F77" s="433" t="str">
        <f>IF(基本情報入力シート!G91="","",基本情報入力シート!G91)</f>
        <v/>
      </c>
      <c r="G77" s="433" t="str">
        <f>IF(基本情報入力シート!H91="","",基本情報入力シート!H91)</f>
        <v/>
      </c>
      <c r="H77" s="433" t="str">
        <f>IF(基本情報入力シート!I91="","",基本情報入力シート!I91)</f>
        <v/>
      </c>
      <c r="I77" s="433" t="str">
        <f>IF(基本情報入力シート!J91="","",基本情報入力シート!J91)</f>
        <v/>
      </c>
      <c r="J77" s="433" t="str">
        <f>IF(基本情報入力シート!K91="","",基本情報入力シート!K91)</f>
        <v/>
      </c>
      <c r="K77" s="434" t="str">
        <f>IF(基本情報入力シート!L91="","",基本情報入力シート!L91)</f>
        <v/>
      </c>
      <c r="L77" s="435" t="s">
        <v>292</v>
      </c>
      <c r="M77" s="436" t="str">
        <f>IF(基本情報入力シート!M91="","",基本情報入力シート!M91)</f>
        <v/>
      </c>
      <c r="N77" s="437" t="str">
        <f>IF(基本情報入力シート!R91="","",基本情報入力シート!R91)</f>
        <v/>
      </c>
      <c r="O77" s="437" t="str">
        <f>IF(基本情報入力シート!W91="","",基本情報入力シート!W91)</f>
        <v/>
      </c>
      <c r="P77" s="438" t="str">
        <f>IF(基本情報入力シート!X91="","",基本情報入力シート!X91)</f>
        <v/>
      </c>
      <c r="Q77" s="438" t="str">
        <f>IF(基本情報入力シート!Y91="","",基本情報入力シート!Y91)</f>
        <v/>
      </c>
      <c r="R77" s="452"/>
      <c r="S77" s="453"/>
      <c r="T77" s="422"/>
      <c r="U77" s="422"/>
      <c r="V77" s="422"/>
      <c r="W77" s="452"/>
      <c r="X77" s="453"/>
      <c r="Y77" s="422"/>
      <c r="Z77" s="422"/>
      <c r="AA77" s="422"/>
      <c r="AB77" s="422"/>
      <c r="AC77" s="422"/>
      <c r="AD77" s="422"/>
      <c r="AE77" s="425"/>
      <c r="AF77" s="425"/>
      <c r="AG77" s="426"/>
      <c r="AH77" s="454"/>
      <c r="AI77" s="453"/>
      <c r="AJ77" s="422"/>
      <c r="AK77" s="422"/>
      <c r="AL77" s="422"/>
    </row>
    <row r="78" spans="1:38" ht="27.75" customHeight="1">
      <c r="A78" s="429">
        <f t="shared" si="2"/>
        <v>60</v>
      </c>
      <c r="B78" s="430" t="str">
        <f>IF(基本情報入力シート!C92="","",基本情報入力シート!C92)</f>
        <v/>
      </c>
      <c r="C78" s="431" t="str">
        <f>IF(基本情報入力シート!D92="","",基本情報入力シート!D92)</f>
        <v/>
      </c>
      <c r="D78" s="432" t="str">
        <f>IF(基本情報入力シート!E92="","",基本情報入力シート!E92)</f>
        <v/>
      </c>
      <c r="E78" s="433" t="str">
        <f>IF(基本情報入力シート!F92="","",基本情報入力シート!F92)</f>
        <v/>
      </c>
      <c r="F78" s="433" t="str">
        <f>IF(基本情報入力シート!G92="","",基本情報入力シート!G92)</f>
        <v/>
      </c>
      <c r="G78" s="433" t="str">
        <f>IF(基本情報入力シート!H92="","",基本情報入力シート!H92)</f>
        <v/>
      </c>
      <c r="H78" s="433" t="str">
        <f>IF(基本情報入力シート!I92="","",基本情報入力シート!I92)</f>
        <v/>
      </c>
      <c r="I78" s="433" t="str">
        <f>IF(基本情報入力シート!J92="","",基本情報入力シート!J92)</f>
        <v/>
      </c>
      <c r="J78" s="433" t="str">
        <f>IF(基本情報入力シート!K92="","",基本情報入力シート!K92)</f>
        <v/>
      </c>
      <c r="K78" s="434" t="str">
        <f>IF(基本情報入力シート!L92="","",基本情報入力シート!L92)</f>
        <v/>
      </c>
      <c r="L78" s="435" t="s">
        <v>293</v>
      </c>
      <c r="M78" s="436" t="str">
        <f>IF(基本情報入力シート!M92="","",基本情報入力シート!M92)</f>
        <v/>
      </c>
      <c r="N78" s="437" t="str">
        <f>IF(基本情報入力シート!R92="","",基本情報入力シート!R92)</f>
        <v/>
      </c>
      <c r="O78" s="437" t="str">
        <f>IF(基本情報入力シート!W92="","",基本情報入力シート!W92)</f>
        <v/>
      </c>
      <c r="P78" s="438" t="str">
        <f>IF(基本情報入力シート!X92="","",基本情報入力シート!X92)</f>
        <v/>
      </c>
      <c r="Q78" s="438" t="str">
        <f>IF(基本情報入力シート!Y92="","",基本情報入力シート!Y92)</f>
        <v/>
      </c>
      <c r="R78" s="452"/>
      <c r="S78" s="453"/>
      <c r="T78" s="422"/>
      <c r="U78" s="422"/>
      <c r="V78" s="422"/>
      <c r="W78" s="452"/>
      <c r="X78" s="453"/>
      <c r="Y78" s="422"/>
      <c r="Z78" s="422"/>
      <c r="AA78" s="422"/>
      <c r="AB78" s="422"/>
      <c r="AC78" s="422"/>
      <c r="AD78" s="422"/>
      <c r="AE78" s="425"/>
      <c r="AF78" s="425"/>
      <c r="AG78" s="426"/>
      <c r="AH78" s="454"/>
      <c r="AI78" s="453"/>
      <c r="AJ78" s="422"/>
      <c r="AK78" s="422"/>
      <c r="AL78" s="422"/>
    </row>
    <row r="79" spans="1:38" ht="27.75" customHeight="1">
      <c r="A79" s="429">
        <f t="shared" si="2"/>
        <v>61</v>
      </c>
      <c r="B79" s="430" t="str">
        <f>IF(基本情報入力シート!C93="","",基本情報入力シート!C93)</f>
        <v/>
      </c>
      <c r="C79" s="431" t="str">
        <f>IF(基本情報入力シート!D93="","",基本情報入力シート!D93)</f>
        <v/>
      </c>
      <c r="D79" s="432" t="str">
        <f>IF(基本情報入力シート!E93="","",基本情報入力シート!E93)</f>
        <v/>
      </c>
      <c r="E79" s="433" t="str">
        <f>IF(基本情報入力シート!F93="","",基本情報入力シート!F93)</f>
        <v/>
      </c>
      <c r="F79" s="433" t="str">
        <f>IF(基本情報入力シート!G93="","",基本情報入力シート!G93)</f>
        <v/>
      </c>
      <c r="G79" s="433" t="str">
        <f>IF(基本情報入力シート!H93="","",基本情報入力シート!H93)</f>
        <v/>
      </c>
      <c r="H79" s="433" t="str">
        <f>IF(基本情報入力シート!I93="","",基本情報入力シート!I93)</f>
        <v/>
      </c>
      <c r="I79" s="433" t="str">
        <f>IF(基本情報入力シート!J93="","",基本情報入力シート!J93)</f>
        <v/>
      </c>
      <c r="J79" s="433" t="str">
        <f>IF(基本情報入力シート!K93="","",基本情報入力シート!K93)</f>
        <v/>
      </c>
      <c r="K79" s="434" t="str">
        <f>IF(基本情報入力シート!L93="","",基本情報入力シート!L93)</f>
        <v/>
      </c>
      <c r="L79" s="435" t="s">
        <v>294</v>
      </c>
      <c r="M79" s="436" t="str">
        <f>IF(基本情報入力シート!M93="","",基本情報入力シート!M93)</f>
        <v/>
      </c>
      <c r="N79" s="437" t="str">
        <f>IF(基本情報入力シート!R93="","",基本情報入力シート!R93)</f>
        <v/>
      </c>
      <c r="O79" s="437" t="str">
        <f>IF(基本情報入力シート!W93="","",基本情報入力シート!W93)</f>
        <v/>
      </c>
      <c r="P79" s="438" t="str">
        <f>IF(基本情報入力シート!X93="","",基本情報入力シート!X93)</f>
        <v/>
      </c>
      <c r="Q79" s="438" t="str">
        <f>IF(基本情報入力シート!Y93="","",基本情報入力シート!Y93)</f>
        <v/>
      </c>
      <c r="R79" s="452"/>
      <c r="S79" s="453"/>
      <c r="T79" s="422"/>
      <c r="U79" s="422"/>
      <c r="V79" s="422"/>
      <c r="W79" s="452"/>
      <c r="X79" s="453"/>
      <c r="Y79" s="422"/>
      <c r="Z79" s="422"/>
      <c r="AA79" s="422"/>
      <c r="AB79" s="422"/>
      <c r="AC79" s="422"/>
      <c r="AD79" s="422"/>
      <c r="AE79" s="425"/>
      <c r="AF79" s="425"/>
      <c r="AG79" s="426"/>
      <c r="AH79" s="454"/>
      <c r="AI79" s="453"/>
      <c r="AJ79" s="422"/>
      <c r="AK79" s="422"/>
      <c r="AL79" s="422"/>
    </row>
    <row r="80" spans="1:38" ht="27.75" customHeight="1">
      <c r="A80" s="429">
        <f t="shared" si="2"/>
        <v>62</v>
      </c>
      <c r="B80" s="430" t="str">
        <f>IF(基本情報入力シート!C94="","",基本情報入力シート!C94)</f>
        <v/>
      </c>
      <c r="C80" s="431" t="str">
        <f>IF(基本情報入力シート!D94="","",基本情報入力シート!D94)</f>
        <v/>
      </c>
      <c r="D80" s="432" t="str">
        <f>IF(基本情報入力シート!E94="","",基本情報入力シート!E94)</f>
        <v/>
      </c>
      <c r="E80" s="433" t="str">
        <f>IF(基本情報入力シート!F94="","",基本情報入力シート!F94)</f>
        <v/>
      </c>
      <c r="F80" s="433" t="str">
        <f>IF(基本情報入力シート!G94="","",基本情報入力シート!G94)</f>
        <v/>
      </c>
      <c r="G80" s="433" t="str">
        <f>IF(基本情報入力シート!H94="","",基本情報入力シート!H94)</f>
        <v/>
      </c>
      <c r="H80" s="433" t="str">
        <f>IF(基本情報入力シート!I94="","",基本情報入力シート!I94)</f>
        <v/>
      </c>
      <c r="I80" s="433" t="str">
        <f>IF(基本情報入力シート!J94="","",基本情報入力シート!J94)</f>
        <v/>
      </c>
      <c r="J80" s="433" t="str">
        <f>IF(基本情報入力シート!K94="","",基本情報入力シート!K94)</f>
        <v/>
      </c>
      <c r="K80" s="434" t="str">
        <f>IF(基本情報入力シート!L94="","",基本情報入力シート!L94)</f>
        <v/>
      </c>
      <c r="L80" s="435" t="s">
        <v>295</v>
      </c>
      <c r="M80" s="436" t="str">
        <f>IF(基本情報入力シート!M94="","",基本情報入力シート!M94)</f>
        <v/>
      </c>
      <c r="N80" s="437" t="str">
        <f>IF(基本情報入力シート!R94="","",基本情報入力シート!R94)</f>
        <v/>
      </c>
      <c r="O80" s="437" t="str">
        <f>IF(基本情報入力シート!W94="","",基本情報入力シート!W94)</f>
        <v/>
      </c>
      <c r="P80" s="438" t="str">
        <f>IF(基本情報入力シート!X94="","",基本情報入力シート!X94)</f>
        <v/>
      </c>
      <c r="Q80" s="438" t="str">
        <f>IF(基本情報入力シート!Y94="","",基本情報入力シート!Y94)</f>
        <v/>
      </c>
      <c r="R80" s="452"/>
      <c r="S80" s="453"/>
      <c r="T80" s="422"/>
      <c r="U80" s="422"/>
      <c r="V80" s="422"/>
      <c r="W80" s="452"/>
      <c r="X80" s="453"/>
      <c r="Y80" s="422"/>
      <c r="Z80" s="422"/>
      <c r="AA80" s="422"/>
      <c r="AB80" s="422"/>
      <c r="AC80" s="422"/>
      <c r="AD80" s="422"/>
      <c r="AE80" s="425"/>
      <c r="AF80" s="425"/>
      <c r="AG80" s="426"/>
      <c r="AH80" s="454"/>
      <c r="AI80" s="453"/>
      <c r="AJ80" s="422"/>
      <c r="AK80" s="422"/>
      <c r="AL80" s="422"/>
    </row>
    <row r="81" spans="1:38" ht="27.75" customHeight="1">
      <c r="A81" s="429">
        <f t="shared" si="2"/>
        <v>63</v>
      </c>
      <c r="B81" s="430" t="str">
        <f>IF(基本情報入力シート!C95="","",基本情報入力シート!C95)</f>
        <v/>
      </c>
      <c r="C81" s="431" t="str">
        <f>IF(基本情報入力シート!D95="","",基本情報入力シート!D95)</f>
        <v/>
      </c>
      <c r="D81" s="432" t="str">
        <f>IF(基本情報入力シート!E95="","",基本情報入力シート!E95)</f>
        <v/>
      </c>
      <c r="E81" s="433" t="str">
        <f>IF(基本情報入力シート!F95="","",基本情報入力シート!F95)</f>
        <v/>
      </c>
      <c r="F81" s="433" t="str">
        <f>IF(基本情報入力シート!G95="","",基本情報入力シート!G95)</f>
        <v/>
      </c>
      <c r="G81" s="433" t="str">
        <f>IF(基本情報入力シート!H95="","",基本情報入力シート!H95)</f>
        <v/>
      </c>
      <c r="H81" s="433" t="str">
        <f>IF(基本情報入力シート!I95="","",基本情報入力シート!I95)</f>
        <v/>
      </c>
      <c r="I81" s="433" t="str">
        <f>IF(基本情報入力シート!J95="","",基本情報入力シート!J95)</f>
        <v/>
      </c>
      <c r="J81" s="433" t="str">
        <f>IF(基本情報入力シート!K95="","",基本情報入力シート!K95)</f>
        <v/>
      </c>
      <c r="K81" s="434" t="str">
        <f>IF(基本情報入力シート!L95="","",基本情報入力シート!L95)</f>
        <v/>
      </c>
      <c r="L81" s="435" t="s">
        <v>296</v>
      </c>
      <c r="M81" s="436" t="str">
        <f>IF(基本情報入力シート!M95="","",基本情報入力シート!M95)</f>
        <v/>
      </c>
      <c r="N81" s="437" t="str">
        <f>IF(基本情報入力シート!R95="","",基本情報入力シート!R95)</f>
        <v/>
      </c>
      <c r="O81" s="437" t="str">
        <f>IF(基本情報入力シート!W95="","",基本情報入力シート!W95)</f>
        <v/>
      </c>
      <c r="P81" s="438" t="str">
        <f>IF(基本情報入力シート!X95="","",基本情報入力シート!X95)</f>
        <v/>
      </c>
      <c r="Q81" s="438" t="str">
        <f>IF(基本情報入力シート!Y95="","",基本情報入力シート!Y95)</f>
        <v/>
      </c>
      <c r="R81" s="452"/>
      <c r="S81" s="453"/>
      <c r="T81" s="422"/>
      <c r="U81" s="422"/>
      <c r="V81" s="422"/>
      <c r="W81" s="452"/>
      <c r="X81" s="453"/>
      <c r="Y81" s="422"/>
      <c r="Z81" s="422"/>
      <c r="AA81" s="422"/>
      <c r="AB81" s="422"/>
      <c r="AC81" s="422"/>
      <c r="AD81" s="422"/>
      <c r="AE81" s="425"/>
      <c r="AF81" s="425"/>
      <c r="AG81" s="426"/>
      <c r="AH81" s="454"/>
      <c r="AI81" s="453"/>
      <c r="AJ81" s="422"/>
      <c r="AK81" s="422"/>
      <c r="AL81" s="422"/>
    </row>
    <row r="82" spans="1:38" ht="27.75" customHeight="1">
      <c r="A82" s="429">
        <f t="shared" si="2"/>
        <v>64</v>
      </c>
      <c r="B82" s="430" t="str">
        <f>IF(基本情報入力シート!C96="","",基本情報入力シート!C96)</f>
        <v/>
      </c>
      <c r="C82" s="431" t="str">
        <f>IF(基本情報入力シート!D96="","",基本情報入力シート!D96)</f>
        <v/>
      </c>
      <c r="D82" s="432" t="str">
        <f>IF(基本情報入力シート!E96="","",基本情報入力シート!E96)</f>
        <v/>
      </c>
      <c r="E82" s="433" t="str">
        <f>IF(基本情報入力シート!F96="","",基本情報入力シート!F96)</f>
        <v/>
      </c>
      <c r="F82" s="433" t="str">
        <f>IF(基本情報入力シート!G96="","",基本情報入力シート!G96)</f>
        <v/>
      </c>
      <c r="G82" s="433" t="str">
        <f>IF(基本情報入力シート!H96="","",基本情報入力シート!H96)</f>
        <v/>
      </c>
      <c r="H82" s="433" t="str">
        <f>IF(基本情報入力シート!I96="","",基本情報入力シート!I96)</f>
        <v/>
      </c>
      <c r="I82" s="433" t="str">
        <f>IF(基本情報入力シート!J96="","",基本情報入力シート!J96)</f>
        <v/>
      </c>
      <c r="J82" s="433" t="str">
        <f>IF(基本情報入力シート!K96="","",基本情報入力シート!K96)</f>
        <v/>
      </c>
      <c r="K82" s="434" t="str">
        <f>IF(基本情報入力シート!L96="","",基本情報入力シート!L96)</f>
        <v/>
      </c>
      <c r="L82" s="435" t="s">
        <v>297</v>
      </c>
      <c r="M82" s="436" t="str">
        <f>IF(基本情報入力シート!M96="","",基本情報入力シート!M96)</f>
        <v/>
      </c>
      <c r="N82" s="437" t="str">
        <f>IF(基本情報入力シート!R96="","",基本情報入力シート!R96)</f>
        <v/>
      </c>
      <c r="O82" s="437" t="str">
        <f>IF(基本情報入力シート!W96="","",基本情報入力シート!W96)</f>
        <v/>
      </c>
      <c r="P82" s="438" t="str">
        <f>IF(基本情報入力シート!X96="","",基本情報入力シート!X96)</f>
        <v/>
      </c>
      <c r="Q82" s="438" t="str">
        <f>IF(基本情報入力シート!Y96="","",基本情報入力シート!Y96)</f>
        <v/>
      </c>
      <c r="R82" s="452"/>
      <c r="S82" s="453"/>
      <c r="T82" s="422"/>
      <c r="U82" s="422"/>
      <c r="V82" s="422"/>
      <c r="W82" s="452"/>
      <c r="X82" s="453"/>
      <c r="Y82" s="422"/>
      <c r="Z82" s="422"/>
      <c r="AA82" s="422"/>
      <c r="AB82" s="422"/>
      <c r="AC82" s="422"/>
      <c r="AD82" s="422"/>
      <c r="AE82" s="425"/>
      <c r="AF82" s="425"/>
      <c r="AG82" s="426"/>
      <c r="AH82" s="454"/>
      <c r="AI82" s="453"/>
      <c r="AJ82" s="422"/>
      <c r="AK82" s="422"/>
      <c r="AL82" s="422"/>
    </row>
    <row r="83" spans="1:38" ht="27.75" customHeight="1">
      <c r="A83" s="429">
        <f t="shared" si="2"/>
        <v>65</v>
      </c>
      <c r="B83" s="430" t="str">
        <f>IF(基本情報入力シート!C97="","",基本情報入力シート!C97)</f>
        <v/>
      </c>
      <c r="C83" s="431" t="str">
        <f>IF(基本情報入力シート!D97="","",基本情報入力シート!D97)</f>
        <v/>
      </c>
      <c r="D83" s="432" t="str">
        <f>IF(基本情報入力シート!E97="","",基本情報入力シート!E97)</f>
        <v/>
      </c>
      <c r="E83" s="433" t="str">
        <f>IF(基本情報入力シート!F97="","",基本情報入力シート!F97)</f>
        <v/>
      </c>
      <c r="F83" s="433" t="str">
        <f>IF(基本情報入力シート!G97="","",基本情報入力シート!G97)</f>
        <v/>
      </c>
      <c r="G83" s="433" t="str">
        <f>IF(基本情報入力シート!H97="","",基本情報入力シート!H97)</f>
        <v/>
      </c>
      <c r="H83" s="433" t="str">
        <f>IF(基本情報入力シート!I97="","",基本情報入力シート!I97)</f>
        <v/>
      </c>
      <c r="I83" s="433" t="str">
        <f>IF(基本情報入力シート!J97="","",基本情報入力シート!J97)</f>
        <v/>
      </c>
      <c r="J83" s="433" t="str">
        <f>IF(基本情報入力シート!K97="","",基本情報入力シート!K97)</f>
        <v/>
      </c>
      <c r="K83" s="434" t="str">
        <f>IF(基本情報入力シート!L97="","",基本情報入力シート!L97)</f>
        <v/>
      </c>
      <c r="L83" s="435" t="s">
        <v>298</v>
      </c>
      <c r="M83" s="436" t="str">
        <f>IF(基本情報入力シート!M97="","",基本情報入力シート!M97)</f>
        <v/>
      </c>
      <c r="N83" s="437" t="str">
        <f>IF(基本情報入力シート!R97="","",基本情報入力シート!R97)</f>
        <v/>
      </c>
      <c r="O83" s="437" t="str">
        <f>IF(基本情報入力シート!W97="","",基本情報入力シート!W97)</f>
        <v/>
      </c>
      <c r="P83" s="438" t="str">
        <f>IF(基本情報入力シート!X97="","",基本情報入力シート!X97)</f>
        <v/>
      </c>
      <c r="Q83" s="438" t="str">
        <f>IF(基本情報入力シート!Y97="","",基本情報入力シート!Y97)</f>
        <v/>
      </c>
      <c r="R83" s="452"/>
      <c r="S83" s="453"/>
      <c r="T83" s="422"/>
      <c r="U83" s="422"/>
      <c r="V83" s="422"/>
      <c r="W83" s="452"/>
      <c r="X83" s="453"/>
      <c r="Y83" s="422"/>
      <c r="Z83" s="422"/>
      <c r="AA83" s="422"/>
      <c r="AB83" s="422"/>
      <c r="AC83" s="422"/>
      <c r="AD83" s="422"/>
      <c r="AE83" s="425"/>
      <c r="AF83" s="425"/>
      <c r="AG83" s="426"/>
      <c r="AH83" s="454"/>
      <c r="AI83" s="453"/>
      <c r="AJ83" s="422"/>
      <c r="AK83" s="422"/>
      <c r="AL83" s="422"/>
    </row>
    <row r="84" spans="1:38" ht="27.75" customHeight="1">
      <c r="A84" s="429">
        <f t="shared" ref="A84:A118" si="3">A83+1</f>
        <v>66</v>
      </c>
      <c r="B84" s="430" t="str">
        <f>IF(基本情報入力シート!C98="","",基本情報入力シート!C98)</f>
        <v/>
      </c>
      <c r="C84" s="431" t="str">
        <f>IF(基本情報入力シート!D98="","",基本情報入力シート!D98)</f>
        <v/>
      </c>
      <c r="D84" s="432" t="str">
        <f>IF(基本情報入力シート!E98="","",基本情報入力シート!E98)</f>
        <v/>
      </c>
      <c r="E84" s="433" t="str">
        <f>IF(基本情報入力シート!F98="","",基本情報入力シート!F98)</f>
        <v/>
      </c>
      <c r="F84" s="433" t="str">
        <f>IF(基本情報入力シート!G98="","",基本情報入力シート!G98)</f>
        <v/>
      </c>
      <c r="G84" s="433" t="str">
        <f>IF(基本情報入力シート!H98="","",基本情報入力シート!H98)</f>
        <v/>
      </c>
      <c r="H84" s="433" t="str">
        <f>IF(基本情報入力シート!I98="","",基本情報入力シート!I98)</f>
        <v/>
      </c>
      <c r="I84" s="433" t="str">
        <f>IF(基本情報入力シート!J98="","",基本情報入力シート!J98)</f>
        <v/>
      </c>
      <c r="J84" s="433" t="str">
        <f>IF(基本情報入力シート!K98="","",基本情報入力シート!K98)</f>
        <v/>
      </c>
      <c r="K84" s="434" t="str">
        <f>IF(基本情報入力シート!L98="","",基本情報入力シート!L98)</f>
        <v/>
      </c>
      <c r="L84" s="435" t="s">
        <v>299</v>
      </c>
      <c r="M84" s="436" t="str">
        <f>IF(基本情報入力シート!M98="","",基本情報入力シート!M98)</f>
        <v/>
      </c>
      <c r="N84" s="437" t="str">
        <f>IF(基本情報入力シート!R98="","",基本情報入力シート!R98)</f>
        <v/>
      </c>
      <c r="O84" s="437" t="str">
        <f>IF(基本情報入力シート!W98="","",基本情報入力シート!W98)</f>
        <v/>
      </c>
      <c r="P84" s="438" t="str">
        <f>IF(基本情報入力シート!X98="","",基本情報入力シート!X98)</f>
        <v/>
      </c>
      <c r="Q84" s="438" t="str">
        <f>IF(基本情報入力シート!Y98="","",基本情報入力シート!Y98)</f>
        <v/>
      </c>
      <c r="R84" s="452"/>
      <c r="S84" s="453"/>
      <c r="T84" s="422"/>
      <c r="U84" s="422"/>
      <c r="V84" s="422"/>
      <c r="W84" s="452"/>
      <c r="X84" s="453"/>
      <c r="Y84" s="422"/>
      <c r="Z84" s="422"/>
      <c r="AA84" s="422"/>
      <c r="AB84" s="422"/>
      <c r="AC84" s="422"/>
      <c r="AD84" s="422"/>
      <c r="AE84" s="425"/>
      <c r="AF84" s="425"/>
      <c r="AG84" s="426"/>
      <c r="AH84" s="454"/>
      <c r="AI84" s="453"/>
      <c r="AJ84" s="422"/>
      <c r="AK84" s="422"/>
      <c r="AL84" s="422"/>
    </row>
    <row r="85" spans="1:38" ht="27.75" customHeight="1">
      <c r="A85" s="429">
        <f t="shared" si="3"/>
        <v>67</v>
      </c>
      <c r="B85" s="430" t="str">
        <f>IF(基本情報入力シート!C99="","",基本情報入力シート!C99)</f>
        <v/>
      </c>
      <c r="C85" s="431" t="str">
        <f>IF(基本情報入力シート!D99="","",基本情報入力シート!D99)</f>
        <v/>
      </c>
      <c r="D85" s="432" t="str">
        <f>IF(基本情報入力シート!E99="","",基本情報入力シート!E99)</f>
        <v/>
      </c>
      <c r="E85" s="433" t="str">
        <f>IF(基本情報入力シート!F99="","",基本情報入力シート!F99)</f>
        <v/>
      </c>
      <c r="F85" s="433" t="str">
        <f>IF(基本情報入力シート!G99="","",基本情報入力シート!G99)</f>
        <v/>
      </c>
      <c r="G85" s="433" t="str">
        <f>IF(基本情報入力シート!H99="","",基本情報入力シート!H99)</f>
        <v/>
      </c>
      <c r="H85" s="433" t="str">
        <f>IF(基本情報入力シート!I99="","",基本情報入力シート!I99)</f>
        <v/>
      </c>
      <c r="I85" s="433" t="str">
        <f>IF(基本情報入力シート!J99="","",基本情報入力シート!J99)</f>
        <v/>
      </c>
      <c r="J85" s="433" t="str">
        <f>IF(基本情報入力シート!K99="","",基本情報入力シート!K99)</f>
        <v/>
      </c>
      <c r="K85" s="434" t="str">
        <f>IF(基本情報入力シート!L99="","",基本情報入力シート!L99)</f>
        <v/>
      </c>
      <c r="L85" s="435" t="s">
        <v>300</v>
      </c>
      <c r="M85" s="436" t="str">
        <f>IF(基本情報入力シート!M99="","",基本情報入力シート!M99)</f>
        <v/>
      </c>
      <c r="N85" s="437" t="str">
        <f>IF(基本情報入力シート!R99="","",基本情報入力シート!R99)</f>
        <v/>
      </c>
      <c r="O85" s="437" t="str">
        <f>IF(基本情報入力シート!W99="","",基本情報入力シート!W99)</f>
        <v/>
      </c>
      <c r="P85" s="438" t="str">
        <f>IF(基本情報入力シート!X99="","",基本情報入力シート!X99)</f>
        <v/>
      </c>
      <c r="Q85" s="438" t="str">
        <f>IF(基本情報入力シート!Y99="","",基本情報入力シート!Y99)</f>
        <v/>
      </c>
      <c r="R85" s="452"/>
      <c r="S85" s="453"/>
      <c r="T85" s="422"/>
      <c r="U85" s="422"/>
      <c r="V85" s="422"/>
      <c r="W85" s="452"/>
      <c r="X85" s="453"/>
      <c r="Y85" s="422"/>
      <c r="Z85" s="422"/>
      <c r="AA85" s="422"/>
      <c r="AB85" s="422"/>
      <c r="AC85" s="422"/>
      <c r="AD85" s="422"/>
      <c r="AE85" s="425"/>
      <c r="AF85" s="425"/>
      <c r="AG85" s="426"/>
      <c r="AH85" s="454"/>
      <c r="AI85" s="453"/>
      <c r="AJ85" s="422"/>
      <c r="AK85" s="422"/>
      <c r="AL85" s="422"/>
    </row>
    <row r="86" spans="1:38" ht="27.75" customHeight="1">
      <c r="A86" s="429">
        <f t="shared" si="3"/>
        <v>68</v>
      </c>
      <c r="B86" s="430" t="str">
        <f>IF(基本情報入力シート!C100="","",基本情報入力シート!C100)</f>
        <v/>
      </c>
      <c r="C86" s="431" t="str">
        <f>IF(基本情報入力シート!D100="","",基本情報入力シート!D100)</f>
        <v/>
      </c>
      <c r="D86" s="432" t="str">
        <f>IF(基本情報入力シート!E100="","",基本情報入力シート!E100)</f>
        <v/>
      </c>
      <c r="E86" s="433" t="str">
        <f>IF(基本情報入力シート!F100="","",基本情報入力シート!F100)</f>
        <v/>
      </c>
      <c r="F86" s="433" t="str">
        <f>IF(基本情報入力シート!G100="","",基本情報入力シート!G100)</f>
        <v/>
      </c>
      <c r="G86" s="433" t="str">
        <f>IF(基本情報入力シート!H100="","",基本情報入力シート!H100)</f>
        <v/>
      </c>
      <c r="H86" s="433" t="str">
        <f>IF(基本情報入力シート!I100="","",基本情報入力シート!I100)</f>
        <v/>
      </c>
      <c r="I86" s="433" t="str">
        <f>IF(基本情報入力シート!J100="","",基本情報入力シート!J100)</f>
        <v/>
      </c>
      <c r="J86" s="433" t="str">
        <f>IF(基本情報入力シート!K100="","",基本情報入力シート!K100)</f>
        <v/>
      </c>
      <c r="K86" s="434" t="str">
        <f>IF(基本情報入力シート!L100="","",基本情報入力シート!L100)</f>
        <v/>
      </c>
      <c r="L86" s="435" t="s">
        <v>301</v>
      </c>
      <c r="M86" s="436" t="str">
        <f>IF(基本情報入力シート!M100="","",基本情報入力シート!M100)</f>
        <v/>
      </c>
      <c r="N86" s="437" t="str">
        <f>IF(基本情報入力シート!R100="","",基本情報入力シート!R100)</f>
        <v/>
      </c>
      <c r="O86" s="437" t="str">
        <f>IF(基本情報入力シート!W100="","",基本情報入力シート!W100)</f>
        <v/>
      </c>
      <c r="P86" s="438" t="str">
        <f>IF(基本情報入力シート!X100="","",基本情報入力シート!X100)</f>
        <v/>
      </c>
      <c r="Q86" s="438" t="str">
        <f>IF(基本情報入力シート!Y100="","",基本情報入力シート!Y100)</f>
        <v/>
      </c>
      <c r="R86" s="452"/>
      <c r="S86" s="453"/>
      <c r="T86" s="422"/>
      <c r="U86" s="422"/>
      <c r="V86" s="422"/>
      <c r="W86" s="452"/>
      <c r="X86" s="453"/>
      <c r="Y86" s="422"/>
      <c r="Z86" s="422"/>
      <c r="AA86" s="422"/>
      <c r="AB86" s="422"/>
      <c r="AC86" s="422"/>
      <c r="AD86" s="422"/>
      <c r="AE86" s="425"/>
      <c r="AF86" s="425"/>
      <c r="AG86" s="426"/>
      <c r="AH86" s="454"/>
      <c r="AI86" s="453"/>
      <c r="AJ86" s="422"/>
      <c r="AK86" s="422"/>
      <c r="AL86" s="422"/>
    </row>
    <row r="87" spans="1:38" ht="27.75" customHeight="1">
      <c r="A87" s="429">
        <f t="shared" si="3"/>
        <v>69</v>
      </c>
      <c r="B87" s="430" t="str">
        <f>IF(基本情報入力シート!C101="","",基本情報入力シート!C101)</f>
        <v/>
      </c>
      <c r="C87" s="431" t="str">
        <f>IF(基本情報入力シート!D101="","",基本情報入力シート!D101)</f>
        <v/>
      </c>
      <c r="D87" s="432" t="str">
        <f>IF(基本情報入力シート!E101="","",基本情報入力シート!E101)</f>
        <v/>
      </c>
      <c r="E87" s="433" t="str">
        <f>IF(基本情報入力シート!F101="","",基本情報入力シート!F101)</f>
        <v/>
      </c>
      <c r="F87" s="433" t="str">
        <f>IF(基本情報入力シート!G101="","",基本情報入力シート!G101)</f>
        <v/>
      </c>
      <c r="G87" s="433" t="str">
        <f>IF(基本情報入力シート!H101="","",基本情報入力シート!H101)</f>
        <v/>
      </c>
      <c r="H87" s="433" t="str">
        <f>IF(基本情報入力シート!I101="","",基本情報入力シート!I101)</f>
        <v/>
      </c>
      <c r="I87" s="433" t="str">
        <f>IF(基本情報入力シート!J101="","",基本情報入力シート!J101)</f>
        <v/>
      </c>
      <c r="J87" s="433" t="str">
        <f>IF(基本情報入力シート!K101="","",基本情報入力シート!K101)</f>
        <v/>
      </c>
      <c r="K87" s="434" t="str">
        <f>IF(基本情報入力シート!L101="","",基本情報入力シート!L101)</f>
        <v/>
      </c>
      <c r="L87" s="435" t="s">
        <v>302</v>
      </c>
      <c r="M87" s="436" t="str">
        <f>IF(基本情報入力シート!M101="","",基本情報入力シート!M101)</f>
        <v/>
      </c>
      <c r="N87" s="437" t="str">
        <f>IF(基本情報入力シート!R101="","",基本情報入力シート!R101)</f>
        <v/>
      </c>
      <c r="O87" s="437" t="str">
        <f>IF(基本情報入力シート!W101="","",基本情報入力シート!W101)</f>
        <v/>
      </c>
      <c r="P87" s="438" t="str">
        <f>IF(基本情報入力シート!X101="","",基本情報入力シート!X101)</f>
        <v/>
      </c>
      <c r="Q87" s="438" t="str">
        <f>IF(基本情報入力シート!Y101="","",基本情報入力シート!Y101)</f>
        <v/>
      </c>
      <c r="R87" s="452"/>
      <c r="S87" s="453"/>
      <c r="T87" s="422"/>
      <c r="U87" s="422"/>
      <c r="V87" s="422"/>
      <c r="W87" s="452"/>
      <c r="X87" s="453"/>
      <c r="Y87" s="422"/>
      <c r="Z87" s="422"/>
      <c r="AA87" s="422"/>
      <c r="AB87" s="422"/>
      <c r="AC87" s="422"/>
      <c r="AD87" s="422"/>
      <c r="AE87" s="425"/>
      <c r="AF87" s="425"/>
      <c r="AG87" s="426"/>
      <c r="AH87" s="454"/>
      <c r="AI87" s="453"/>
      <c r="AJ87" s="422"/>
      <c r="AK87" s="422"/>
      <c r="AL87" s="422"/>
    </row>
    <row r="88" spans="1:38" ht="27.75" customHeight="1">
      <c r="A88" s="429">
        <f t="shared" si="3"/>
        <v>70</v>
      </c>
      <c r="B88" s="430" t="str">
        <f>IF(基本情報入力シート!C102="","",基本情報入力シート!C102)</f>
        <v/>
      </c>
      <c r="C88" s="431" t="str">
        <f>IF(基本情報入力シート!D102="","",基本情報入力シート!D102)</f>
        <v/>
      </c>
      <c r="D88" s="432" t="str">
        <f>IF(基本情報入力シート!E102="","",基本情報入力シート!E102)</f>
        <v/>
      </c>
      <c r="E88" s="433" t="str">
        <f>IF(基本情報入力シート!F102="","",基本情報入力シート!F102)</f>
        <v/>
      </c>
      <c r="F88" s="433" t="str">
        <f>IF(基本情報入力シート!G102="","",基本情報入力シート!G102)</f>
        <v/>
      </c>
      <c r="G88" s="433" t="str">
        <f>IF(基本情報入力シート!H102="","",基本情報入力シート!H102)</f>
        <v/>
      </c>
      <c r="H88" s="433" t="str">
        <f>IF(基本情報入力シート!I102="","",基本情報入力シート!I102)</f>
        <v/>
      </c>
      <c r="I88" s="433" t="str">
        <f>IF(基本情報入力シート!J102="","",基本情報入力シート!J102)</f>
        <v/>
      </c>
      <c r="J88" s="433" t="str">
        <f>IF(基本情報入力シート!K102="","",基本情報入力シート!K102)</f>
        <v/>
      </c>
      <c r="K88" s="434" t="str">
        <f>IF(基本情報入力シート!L102="","",基本情報入力シート!L102)</f>
        <v/>
      </c>
      <c r="L88" s="435" t="s">
        <v>303</v>
      </c>
      <c r="M88" s="436" t="str">
        <f>IF(基本情報入力シート!M102="","",基本情報入力シート!M102)</f>
        <v/>
      </c>
      <c r="N88" s="437" t="str">
        <f>IF(基本情報入力シート!R102="","",基本情報入力シート!R102)</f>
        <v/>
      </c>
      <c r="O88" s="437" t="str">
        <f>IF(基本情報入力シート!W102="","",基本情報入力シート!W102)</f>
        <v/>
      </c>
      <c r="P88" s="438" t="str">
        <f>IF(基本情報入力シート!X102="","",基本情報入力シート!X102)</f>
        <v/>
      </c>
      <c r="Q88" s="438" t="str">
        <f>IF(基本情報入力シート!Y102="","",基本情報入力シート!Y102)</f>
        <v/>
      </c>
      <c r="R88" s="452"/>
      <c r="S88" s="453"/>
      <c r="T88" s="422"/>
      <c r="U88" s="422"/>
      <c r="V88" s="422"/>
      <c r="W88" s="452"/>
      <c r="X88" s="453"/>
      <c r="Y88" s="422"/>
      <c r="Z88" s="422"/>
      <c r="AA88" s="422"/>
      <c r="AB88" s="422"/>
      <c r="AC88" s="422"/>
      <c r="AD88" s="422"/>
      <c r="AE88" s="425"/>
      <c r="AF88" s="425"/>
      <c r="AG88" s="426"/>
      <c r="AH88" s="454"/>
      <c r="AI88" s="453"/>
      <c r="AJ88" s="422"/>
      <c r="AK88" s="422"/>
      <c r="AL88" s="422"/>
    </row>
    <row r="89" spans="1:38" ht="27.75" customHeight="1">
      <c r="A89" s="429">
        <f t="shared" si="3"/>
        <v>71</v>
      </c>
      <c r="B89" s="430" t="str">
        <f>IF(基本情報入力シート!C103="","",基本情報入力シート!C103)</f>
        <v/>
      </c>
      <c r="C89" s="431" t="str">
        <f>IF(基本情報入力シート!D103="","",基本情報入力シート!D103)</f>
        <v/>
      </c>
      <c r="D89" s="432" t="str">
        <f>IF(基本情報入力シート!E103="","",基本情報入力シート!E103)</f>
        <v/>
      </c>
      <c r="E89" s="433" t="str">
        <f>IF(基本情報入力シート!F103="","",基本情報入力シート!F103)</f>
        <v/>
      </c>
      <c r="F89" s="433" t="str">
        <f>IF(基本情報入力シート!G103="","",基本情報入力シート!G103)</f>
        <v/>
      </c>
      <c r="G89" s="433" t="str">
        <f>IF(基本情報入力シート!H103="","",基本情報入力シート!H103)</f>
        <v/>
      </c>
      <c r="H89" s="433" t="str">
        <f>IF(基本情報入力シート!I103="","",基本情報入力シート!I103)</f>
        <v/>
      </c>
      <c r="I89" s="433" t="str">
        <f>IF(基本情報入力シート!J103="","",基本情報入力シート!J103)</f>
        <v/>
      </c>
      <c r="J89" s="433" t="str">
        <f>IF(基本情報入力シート!K103="","",基本情報入力シート!K103)</f>
        <v/>
      </c>
      <c r="K89" s="434" t="str">
        <f>IF(基本情報入力シート!L103="","",基本情報入力シート!L103)</f>
        <v/>
      </c>
      <c r="L89" s="435" t="s">
        <v>304</v>
      </c>
      <c r="M89" s="436" t="str">
        <f>IF(基本情報入力シート!M103="","",基本情報入力シート!M103)</f>
        <v/>
      </c>
      <c r="N89" s="437" t="str">
        <f>IF(基本情報入力シート!R103="","",基本情報入力シート!R103)</f>
        <v/>
      </c>
      <c r="O89" s="437" t="str">
        <f>IF(基本情報入力シート!W103="","",基本情報入力シート!W103)</f>
        <v/>
      </c>
      <c r="P89" s="438" t="str">
        <f>IF(基本情報入力シート!X103="","",基本情報入力シート!X103)</f>
        <v/>
      </c>
      <c r="Q89" s="438" t="str">
        <f>IF(基本情報入力シート!Y103="","",基本情報入力シート!Y103)</f>
        <v/>
      </c>
      <c r="R89" s="452"/>
      <c r="S89" s="453"/>
      <c r="T89" s="422"/>
      <c r="U89" s="422"/>
      <c r="V89" s="422"/>
      <c r="W89" s="452"/>
      <c r="X89" s="453"/>
      <c r="Y89" s="422"/>
      <c r="Z89" s="422"/>
      <c r="AA89" s="422"/>
      <c r="AB89" s="422"/>
      <c r="AC89" s="422"/>
      <c r="AD89" s="422"/>
      <c r="AE89" s="425"/>
      <c r="AF89" s="425"/>
      <c r="AG89" s="426"/>
      <c r="AH89" s="454"/>
      <c r="AI89" s="453"/>
      <c r="AJ89" s="422"/>
      <c r="AK89" s="422"/>
      <c r="AL89" s="422"/>
    </row>
    <row r="90" spans="1:38" ht="27.75" customHeight="1">
      <c r="A90" s="429">
        <f t="shared" si="3"/>
        <v>72</v>
      </c>
      <c r="B90" s="430" t="str">
        <f>IF(基本情報入力シート!C104="","",基本情報入力シート!C104)</f>
        <v/>
      </c>
      <c r="C90" s="431" t="str">
        <f>IF(基本情報入力シート!D104="","",基本情報入力シート!D104)</f>
        <v/>
      </c>
      <c r="D90" s="432" t="str">
        <f>IF(基本情報入力シート!E104="","",基本情報入力シート!E104)</f>
        <v/>
      </c>
      <c r="E90" s="433" t="str">
        <f>IF(基本情報入力シート!F104="","",基本情報入力シート!F104)</f>
        <v/>
      </c>
      <c r="F90" s="433" t="str">
        <f>IF(基本情報入力シート!G104="","",基本情報入力シート!G104)</f>
        <v/>
      </c>
      <c r="G90" s="433" t="str">
        <f>IF(基本情報入力シート!H104="","",基本情報入力シート!H104)</f>
        <v/>
      </c>
      <c r="H90" s="433" t="str">
        <f>IF(基本情報入力シート!I104="","",基本情報入力シート!I104)</f>
        <v/>
      </c>
      <c r="I90" s="433" t="str">
        <f>IF(基本情報入力シート!J104="","",基本情報入力シート!J104)</f>
        <v/>
      </c>
      <c r="J90" s="433" t="str">
        <f>IF(基本情報入力シート!K104="","",基本情報入力シート!K104)</f>
        <v/>
      </c>
      <c r="K90" s="434" t="str">
        <f>IF(基本情報入力シート!L104="","",基本情報入力シート!L104)</f>
        <v/>
      </c>
      <c r="L90" s="435" t="s">
        <v>305</v>
      </c>
      <c r="M90" s="436" t="str">
        <f>IF(基本情報入力シート!M104="","",基本情報入力シート!M104)</f>
        <v/>
      </c>
      <c r="N90" s="437" t="str">
        <f>IF(基本情報入力シート!R104="","",基本情報入力シート!R104)</f>
        <v/>
      </c>
      <c r="O90" s="437" t="str">
        <f>IF(基本情報入力シート!W104="","",基本情報入力シート!W104)</f>
        <v/>
      </c>
      <c r="P90" s="438" t="str">
        <f>IF(基本情報入力シート!X104="","",基本情報入力シート!X104)</f>
        <v/>
      </c>
      <c r="Q90" s="438" t="str">
        <f>IF(基本情報入力シート!Y104="","",基本情報入力シート!Y104)</f>
        <v/>
      </c>
      <c r="R90" s="452"/>
      <c r="S90" s="453"/>
      <c r="T90" s="422"/>
      <c r="U90" s="422"/>
      <c r="V90" s="422"/>
      <c r="W90" s="452"/>
      <c r="X90" s="453"/>
      <c r="Y90" s="422"/>
      <c r="Z90" s="422"/>
      <c r="AA90" s="422"/>
      <c r="AB90" s="422"/>
      <c r="AC90" s="422"/>
      <c r="AD90" s="422"/>
      <c r="AE90" s="425"/>
      <c r="AF90" s="425"/>
      <c r="AG90" s="426"/>
      <c r="AH90" s="454"/>
      <c r="AI90" s="453"/>
      <c r="AJ90" s="422"/>
      <c r="AK90" s="422"/>
      <c r="AL90" s="422"/>
    </row>
    <row r="91" spans="1:38" ht="27.75" customHeight="1">
      <c r="A91" s="429">
        <f t="shared" si="3"/>
        <v>73</v>
      </c>
      <c r="B91" s="430" t="str">
        <f>IF(基本情報入力シート!C105="","",基本情報入力シート!C105)</f>
        <v/>
      </c>
      <c r="C91" s="431" t="str">
        <f>IF(基本情報入力シート!D105="","",基本情報入力シート!D105)</f>
        <v/>
      </c>
      <c r="D91" s="432" t="str">
        <f>IF(基本情報入力シート!E105="","",基本情報入力シート!E105)</f>
        <v/>
      </c>
      <c r="E91" s="433" t="str">
        <f>IF(基本情報入力シート!F105="","",基本情報入力シート!F105)</f>
        <v/>
      </c>
      <c r="F91" s="433" t="str">
        <f>IF(基本情報入力シート!G105="","",基本情報入力シート!G105)</f>
        <v/>
      </c>
      <c r="G91" s="433" t="str">
        <f>IF(基本情報入力シート!H105="","",基本情報入力シート!H105)</f>
        <v/>
      </c>
      <c r="H91" s="433" t="str">
        <f>IF(基本情報入力シート!I105="","",基本情報入力シート!I105)</f>
        <v/>
      </c>
      <c r="I91" s="433" t="str">
        <f>IF(基本情報入力シート!J105="","",基本情報入力シート!J105)</f>
        <v/>
      </c>
      <c r="J91" s="433" t="str">
        <f>IF(基本情報入力シート!K105="","",基本情報入力シート!K105)</f>
        <v/>
      </c>
      <c r="K91" s="434" t="str">
        <f>IF(基本情報入力シート!L105="","",基本情報入力シート!L105)</f>
        <v/>
      </c>
      <c r="L91" s="435" t="s">
        <v>306</v>
      </c>
      <c r="M91" s="436" t="str">
        <f>IF(基本情報入力シート!M105="","",基本情報入力シート!M105)</f>
        <v/>
      </c>
      <c r="N91" s="437" t="str">
        <f>IF(基本情報入力シート!R105="","",基本情報入力シート!R105)</f>
        <v/>
      </c>
      <c r="O91" s="437" t="str">
        <f>IF(基本情報入力シート!W105="","",基本情報入力シート!W105)</f>
        <v/>
      </c>
      <c r="P91" s="438" t="str">
        <f>IF(基本情報入力シート!X105="","",基本情報入力シート!X105)</f>
        <v/>
      </c>
      <c r="Q91" s="438" t="str">
        <f>IF(基本情報入力シート!Y105="","",基本情報入力シート!Y105)</f>
        <v/>
      </c>
      <c r="R91" s="452"/>
      <c r="S91" s="453"/>
      <c r="T91" s="422"/>
      <c r="U91" s="422"/>
      <c r="V91" s="422"/>
      <c r="W91" s="452"/>
      <c r="X91" s="453"/>
      <c r="Y91" s="422"/>
      <c r="Z91" s="422"/>
      <c r="AA91" s="422"/>
      <c r="AB91" s="422"/>
      <c r="AC91" s="422"/>
      <c r="AD91" s="422"/>
      <c r="AE91" s="425"/>
      <c r="AF91" s="425"/>
      <c r="AG91" s="426"/>
      <c r="AH91" s="454"/>
      <c r="AI91" s="453"/>
      <c r="AJ91" s="422"/>
      <c r="AK91" s="422"/>
      <c r="AL91" s="422"/>
    </row>
    <row r="92" spans="1:38" ht="27.75" customHeight="1">
      <c r="A92" s="429">
        <f t="shared" si="3"/>
        <v>74</v>
      </c>
      <c r="B92" s="430" t="str">
        <f>IF(基本情報入力シート!C106="","",基本情報入力シート!C106)</f>
        <v/>
      </c>
      <c r="C92" s="431" t="str">
        <f>IF(基本情報入力シート!D106="","",基本情報入力シート!D106)</f>
        <v/>
      </c>
      <c r="D92" s="432" t="str">
        <f>IF(基本情報入力シート!E106="","",基本情報入力シート!E106)</f>
        <v/>
      </c>
      <c r="E92" s="433" t="str">
        <f>IF(基本情報入力シート!F106="","",基本情報入力シート!F106)</f>
        <v/>
      </c>
      <c r="F92" s="433" t="str">
        <f>IF(基本情報入力シート!G106="","",基本情報入力シート!G106)</f>
        <v/>
      </c>
      <c r="G92" s="433" t="str">
        <f>IF(基本情報入力シート!H106="","",基本情報入力シート!H106)</f>
        <v/>
      </c>
      <c r="H92" s="433" t="str">
        <f>IF(基本情報入力シート!I106="","",基本情報入力シート!I106)</f>
        <v/>
      </c>
      <c r="I92" s="433" t="str">
        <f>IF(基本情報入力シート!J106="","",基本情報入力シート!J106)</f>
        <v/>
      </c>
      <c r="J92" s="433" t="str">
        <f>IF(基本情報入力シート!K106="","",基本情報入力シート!K106)</f>
        <v/>
      </c>
      <c r="K92" s="434" t="str">
        <f>IF(基本情報入力シート!L106="","",基本情報入力シート!L106)</f>
        <v/>
      </c>
      <c r="L92" s="435" t="s">
        <v>307</v>
      </c>
      <c r="M92" s="436" t="str">
        <f>IF(基本情報入力シート!M106="","",基本情報入力シート!M106)</f>
        <v/>
      </c>
      <c r="N92" s="437" t="str">
        <f>IF(基本情報入力シート!R106="","",基本情報入力シート!R106)</f>
        <v/>
      </c>
      <c r="O92" s="437" t="str">
        <f>IF(基本情報入力シート!W106="","",基本情報入力シート!W106)</f>
        <v/>
      </c>
      <c r="P92" s="438" t="str">
        <f>IF(基本情報入力シート!X106="","",基本情報入力シート!X106)</f>
        <v/>
      </c>
      <c r="Q92" s="438" t="str">
        <f>IF(基本情報入力シート!Y106="","",基本情報入力シート!Y106)</f>
        <v/>
      </c>
      <c r="R92" s="452"/>
      <c r="S92" s="453"/>
      <c r="T92" s="422"/>
      <c r="U92" s="422"/>
      <c r="V92" s="422"/>
      <c r="W92" s="452"/>
      <c r="X92" s="453"/>
      <c r="Y92" s="422"/>
      <c r="Z92" s="422"/>
      <c r="AA92" s="422"/>
      <c r="AB92" s="422"/>
      <c r="AC92" s="422"/>
      <c r="AD92" s="422"/>
      <c r="AE92" s="425"/>
      <c r="AF92" s="425"/>
      <c r="AG92" s="426"/>
      <c r="AH92" s="454"/>
      <c r="AI92" s="453"/>
      <c r="AJ92" s="422"/>
      <c r="AK92" s="422"/>
      <c r="AL92" s="422"/>
    </row>
    <row r="93" spans="1:38" ht="27.75" customHeight="1">
      <c r="A93" s="429">
        <f t="shared" si="3"/>
        <v>75</v>
      </c>
      <c r="B93" s="430" t="str">
        <f>IF(基本情報入力シート!C107="","",基本情報入力シート!C107)</f>
        <v/>
      </c>
      <c r="C93" s="431" t="str">
        <f>IF(基本情報入力シート!D107="","",基本情報入力シート!D107)</f>
        <v/>
      </c>
      <c r="D93" s="432" t="str">
        <f>IF(基本情報入力シート!E107="","",基本情報入力シート!E107)</f>
        <v/>
      </c>
      <c r="E93" s="433" t="str">
        <f>IF(基本情報入力シート!F107="","",基本情報入力シート!F107)</f>
        <v/>
      </c>
      <c r="F93" s="433" t="str">
        <f>IF(基本情報入力シート!G107="","",基本情報入力シート!G107)</f>
        <v/>
      </c>
      <c r="G93" s="433" t="str">
        <f>IF(基本情報入力シート!H107="","",基本情報入力シート!H107)</f>
        <v/>
      </c>
      <c r="H93" s="433" t="str">
        <f>IF(基本情報入力シート!I107="","",基本情報入力シート!I107)</f>
        <v/>
      </c>
      <c r="I93" s="433" t="str">
        <f>IF(基本情報入力シート!J107="","",基本情報入力シート!J107)</f>
        <v/>
      </c>
      <c r="J93" s="433" t="str">
        <f>IF(基本情報入力シート!K107="","",基本情報入力シート!K107)</f>
        <v/>
      </c>
      <c r="K93" s="434" t="str">
        <f>IF(基本情報入力シート!L107="","",基本情報入力シート!L107)</f>
        <v/>
      </c>
      <c r="L93" s="435" t="s">
        <v>308</v>
      </c>
      <c r="M93" s="436" t="str">
        <f>IF(基本情報入力シート!M107="","",基本情報入力シート!M107)</f>
        <v/>
      </c>
      <c r="N93" s="437" t="str">
        <f>IF(基本情報入力シート!R107="","",基本情報入力シート!R107)</f>
        <v/>
      </c>
      <c r="O93" s="437" t="str">
        <f>IF(基本情報入力シート!W107="","",基本情報入力シート!W107)</f>
        <v/>
      </c>
      <c r="P93" s="438" t="str">
        <f>IF(基本情報入力シート!X107="","",基本情報入力シート!X107)</f>
        <v/>
      </c>
      <c r="Q93" s="438" t="str">
        <f>IF(基本情報入力シート!Y107="","",基本情報入力シート!Y107)</f>
        <v/>
      </c>
      <c r="R93" s="452"/>
      <c r="S93" s="453"/>
      <c r="T93" s="422"/>
      <c r="U93" s="422"/>
      <c r="V93" s="422"/>
      <c r="W93" s="452"/>
      <c r="X93" s="453"/>
      <c r="Y93" s="422"/>
      <c r="Z93" s="422"/>
      <c r="AA93" s="422"/>
      <c r="AB93" s="422"/>
      <c r="AC93" s="422"/>
      <c r="AD93" s="422"/>
      <c r="AE93" s="425"/>
      <c r="AF93" s="425"/>
      <c r="AG93" s="426"/>
      <c r="AH93" s="454"/>
      <c r="AI93" s="453"/>
      <c r="AJ93" s="422"/>
      <c r="AK93" s="422"/>
      <c r="AL93" s="422"/>
    </row>
    <row r="94" spans="1:38" ht="27.75" customHeight="1">
      <c r="A94" s="429">
        <f t="shared" si="3"/>
        <v>76</v>
      </c>
      <c r="B94" s="430" t="str">
        <f>IF(基本情報入力シート!C108="","",基本情報入力シート!C108)</f>
        <v/>
      </c>
      <c r="C94" s="431" t="str">
        <f>IF(基本情報入力シート!D108="","",基本情報入力シート!D108)</f>
        <v/>
      </c>
      <c r="D94" s="432" t="str">
        <f>IF(基本情報入力シート!E108="","",基本情報入力シート!E108)</f>
        <v/>
      </c>
      <c r="E94" s="433" t="str">
        <f>IF(基本情報入力シート!F108="","",基本情報入力シート!F108)</f>
        <v/>
      </c>
      <c r="F94" s="433" t="str">
        <f>IF(基本情報入力シート!G108="","",基本情報入力シート!G108)</f>
        <v/>
      </c>
      <c r="G94" s="433" t="str">
        <f>IF(基本情報入力シート!H108="","",基本情報入力シート!H108)</f>
        <v/>
      </c>
      <c r="H94" s="433" t="str">
        <f>IF(基本情報入力シート!I108="","",基本情報入力シート!I108)</f>
        <v/>
      </c>
      <c r="I94" s="433" t="str">
        <f>IF(基本情報入力シート!J108="","",基本情報入力シート!J108)</f>
        <v/>
      </c>
      <c r="J94" s="433" t="str">
        <f>IF(基本情報入力シート!K108="","",基本情報入力シート!K108)</f>
        <v/>
      </c>
      <c r="K94" s="434" t="str">
        <f>IF(基本情報入力シート!L108="","",基本情報入力シート!L108)</f>
        <v/>
      </c>
      <c r="L94" s="435" t="s">
        <v>309</v>
      </c>
      <c r="M94" s="436" t="str">
        <f>IF(基本情報入力シート!M108="","",基本情報入力シート!M108)</f>
        <v/>
      </c>
      <c r="N94" s="437" t="str">
        <f>IF(基本情報入力シート!R108="","",基本情報入力シート!R108)</f>
        <v/>
      </c>
      <c r="O94" s="437" t="str">
        <f>IF(基本情報入力シート!W108="","",基本情報入力シート!W108)</f>
        <v/>
      </c>
      <c r="P94" s="438" t="str">
        <f>IF(基本情報入力シート!X108="","",基本情報入力シート!X108)</f>
        <v/>
      </c>
      <c r="Q94" s="438" t="str">
        <f>IF(基本情報入力シート!Y108="","",基本情報入力シート!Y108)</f>
        <v/>
      </c>
      <c r="R94" s="452"/>
      <c r="S94" s="453"/>
      <c r="T94" s="422"/>
      <c r="U94" s="422"/>
      <c r="V94" s="422"/>
      <c r="W94" s="452"/>
      <c r="X94" s="453"/>
      <c r="Y94" s="422"/>
      <c r="Z94" s="422"/>
      <c r="AA94" s="422"/>
      <c r="AB94" s="422"/>
      <c r="AC94" s="422"/>
      <c r="AD94" s="422"/>
      <c r="AE94" s="425"/>
      <c r="AF94" s="425"/>
      <c r="AG94" s="426"/>
      <c r="AH94" s="454"/>
      <c r="AI94" s="453"/>
      <c r="AJ94" s="422"/>
      <c r="AK94" s="422"/>
      <c r="AL94" s="422"/>
    </row>
    <row r="95" spans="1:38" ht="27.75" customHeight="1">
      <c r="A95" s="429">
        <f t="shared" si="3"/>
        <v>77</v>
      </c>
      <c r="B95" s="430" t="str">
        <f>IF(基本情報入力シート!C109="","",基本情報入力シート!C109)</f>
        <v/>
      </c>
      <c r="C95" s="431" t="str">
        <f>IF(基本情報入力シート!D109="","",基本情報入力シート!D109)</f>
        <v/>
      </c>
      <c r="D95" s="432" t="str">
        <f>IF(基本情報入力シート!E109="","",基本情報入力シート!E109)</f>
        <v/>
      </c>
      <c r="E95" s="433" t="str">
        <f>IF(基本情報入力シート!F109="","",基本情報入力シート!F109)</f>
        <v/>
      </c>
      <c r="F95" s="433" t="str">
        <f>IF(基本情報入力シート!G109="","",基本情報入力シート!G109)</f>
        <v/>
      </c>
      <c r="G95" s="433" t="str">
        <f>IF(基本情報入力シート!H109="","",基本情報入力シート!H109)</f>
        <v/>
      </c>
      <c r="H95" s="433" t="str">
        <f>IF(基本情報入力シート!I109="","",基本情報入力シート!I109)</f>
        <v/>
      </c>
      <c r="I95" s="433" t="str">
        <f>IF(基本情報入力シート!J109="","",基本情報入力シート!J109)</f>
        <v/>
      </c>
      <c r="J95" s="433" t="str">
        <f>IF(基本情報入力シート!K109="","",基本情報入力シート!K109)</f>
        <v/>
      </c>
      <c r="K95" s="434" t="str">
        <f>IF(基本情報入力シート!L109="","",基本情報入力シート!L109)</f>
        <v/>
      </c>
      <c r="L95" s="435" t="s">
        <v>310</v>
      </c>
      <c r="M95" s="436" t="str">
        <f>IF(基本情報入力シート!M109="","",基本情報入力シート!M109)</f>
        <v/>
      </c>
      <c r="N95" s="437" t="str">
        <f>IF(基本情報入力シート!R109="","",基本情報入力シート!R109)</f>
        <v/>
      </c>
      <c r="O95" s="437" t="str">
        <f>IF(基本情報入力シート!W109="","",基本情報入力シート!W109)</f>
        <v/>
      </c>
      <c r="P95" s="438" t="str">
        <f>IF(基本情報入力シート!X109="","",基本情報入力シート!X109)</f>
        <v/>
      </c>
      <c r="Q95" s="438" t="str">
        <f>IF(基本情報入力シート!Y109="","",基本情報入力シート!Y109)</f>
        <v/>
      </c>
      <c r="R95" s="452"/>
      <c r="S95" s="453"/>
      <c r="T95" s="422"/>
      <c r="U95" s="422"/>
      <c r="V95" s="422"/>
      <c r="W95" s="452"/>
      <c r="X95" s="453"/>
      <c r="Y95" s="422"/>
      <c r="Z95" s="422"/>
      <c r="AA95" s="422"/>
      <c r="AB95" s="422"/>
      <c r="AC95" s="422"/>
      <c r="AD95" s="422"/>
      <c r="AE95" s="425"/>
      <c r="AF95" s="425"/>
      <c r="AG95" s="426"/>
      <c r="AH95" s="454"/>
      <c r="AI95" s="453"/>
      <c r="AJ95" s="422"/>
      <c r="AK95" s="422"/>
      <c r="AL95" s="422"/>
    </row>
    <row r="96" spans="1:38" ht="27.75" customHeight="1">
      <c r="A96" s="429">
        <f t="shared" si="3"/>
        <v>78</v>
      </c>
      <c r="B96" s="430" t="str">
        <f>IF(基本情報入力シート!C110="","",基本情報入力シート!C110)</f>
        <v/>
      </c>
      <c r="C96" s="431" t="str">
        <f>IF(基本情報入力シート!D110="","",基本情報入力シート!D110)</f>
        <v/>
      </c>
      <c r="D96" s="432" t="str">
        <f>IF(基本情報入力シート!E110="","",基本情報入力シート!E110)</f>
        <v/>
      </c>
      <c r="E96" s="433" t="str">
        <f>IF(基本情報入力シート!F110="","",基本情報入力シート!F110)</f>
        <v/>
      </c>
      <c r="F96" s="433" t="str">
        <f>IF(基本情報入力シート!G110="","",基本情報入力シート!G110)</f>
        <v/>
      </c>
      <c r="G96" s="433" t="str">
        <f>IF(基本情報入力シート!H110="","",基本情報入力シート!H110)</f>
        <v/>
      </c>
      <c r="H96" s="433" t="str">
        <f>IF(基本情報入力シート!I110="","",基本情報入力シート!I110)</f>
        <v/>
      </c>
      <c r="I96" s="433" t="str">
        <f>IF(基本情報入力シート!J110="","",基本情報入力シート!J110)</f>
        <v/>
      </c>
      <c r="J96" s="433" t="str">
        <f>IF(基本情報入力シート!K110="","",基本情報入力シート!K110)</f>
        <v/>
      </c>
      <c r="K96" s="434" t="str">
        <f>IF(基本情報入力シート!L110="","",基本情報入力シート!L110)</f>
        <v/>
      </c>
      <c r="L96" s="435" t="s">
        <v>311</v>
      </c>
      <c r="M96" s="436" t="str">
        <f>IF(基本情報入力シート!M110="","",基本情報入力シート!M110)</f>
        <v/>
      </c>
      <c r="N96" s="437" t="str">
        <f>IF(基本情報入力シート!R110="","",基本情報入力シート!R110)</f>
        <v/>
      </c>
      <c r="O96" s="437" t="str">
        <f>IF(基本情報入力シート!W110="","",基本情報入力シート!W110)</f>
        <v/>
      </c>
      <c r="P96" s="438" t="str">
        <f>IF(基本情報入力シート!X110="","",基本情報入力シート!X110)</f>
        <v/>
      </c>
      <c r="Q96" s="438" t="str">
        <f>IF(基本情報入力シート!Y110="","",基本情報入力シート!Y110)</f>
        <v/>
      </c>
      <c r="R96" s="452"/>
      <c r="S96" s="453"/>
      <c r="T96" s="422"/>
      <c r="U96" s="422"/>
      <c r="V96" s="422"/>
      <c r="W96" s="452"/>
      <c r="X96" s="453"/>
      <c r="Y96" s="422"/>
      <c r="Z96" s="422"/>
      <c r="AA96" s="422"/>
      <c r="AB96" s="422"/>
      <c r="AC96" s="422"/>
      <c r="AD96" s="422"/>
      <c r="AE96" s="425"/>
      <c r="AF96" s="425"/>
      <c r="AG96" s="426"/>
      <c r="AH96" s="454"/>
      <c r="AI96" s="453"/>
      <c r="AJ96" s="422"/>
      <c r="AK96" s="422"/>
      <c r="AL96" s="422"/>
    </row>
    <row r="97" spans="1:38" ht="27.75" customHeight="1">
      <c r="A97" s="429">
        <f t="shared" si="3"/>
        <v>79</v>
      </c>
      <c r="B97" s="430" t="str">
        <f>IF(基本情報入力シート!C111="","",基本情報入力シート!C111)</f>
        <v/>
      </c>
      <c r="C97" s="431" t="str">
        <f>IF(基本情報入力シート!D111="","",基本情報入力シート!D111)</f>
        <v/>
      </c>
      <c r="D97" s="432" t="str">
        <f>IF(基本情報入力シート!E111="","",基本情報入力シート!E111)</f>
        <v/>
      </c>
      <c r="E97" s="433" t="str">
        <f>IF(基本情報入力シート!F111="","",基本情報入力シート!F111)</f>
        <v/>
      </c>
      <c r="F97" s="433" t="str">
        <f>IF(基本情報入力シート!G111="","",基本情報入力シート!G111)</f>
        <v/>
      </c>
      <c r="G97" s="433" t="str">
        <f>IF(基本情報入力シート!H111="","",基本情報入力シート!H111)</f>
        <v/>
      </c>
      <c r="H97" s="433" t="str">
        <f>IF(基本情報入力シート!I111="","",基本情報入力シート!I111)</f>
        <v/>
      </c>
      <c r="I97" s="433" t="str">
        <f>IF(基本情報入力シート!J111="","",基本情報入力シート!J111)</f>
        <v/>
      </c>
      <c r="J97" s="433" t="str">
        <f>IF(基本情報入力シート!K111="","",基本情報入力シート!K111)</f>
        <v/>
      </c>
      <c r="K97" s="434" t="str">
        <f>IF(基本情報入力シート!L111="","",基本情報入力シート!L111)</f>
        <v/>
      </c>
      <c r="L97" s="435" t="s">
        <v>312</v>
      </c>
      <c r="M97" s="436" t="str">
        <f>IF(基本情報入力シート!M111="","",基本情報入力シート!M111)</f>
        <v/>
      </c>
      <c r="N97" s="437" t="str">
        <f>IF(基本情報入力シート!R111="","",基本情報入力シート!R111)</f>
        <v/>
      </c>
      <c r="O97" s="437" t="str">
        <f>IF(基本情報入力シート!W111="","",基本情報入力シート!W111)</f>
        <v/>
      </c>
      <c r="P97" s="438" t="str">
        <f>IF(基本情報入力シート!X111="","",基本情報入力シート!X111)</f>
        <v/>
      </c>
      <c r="Q97" s="438" t="str">
        <f>IF(基本情報入力シート!Y111="","",基本情報入力シート!Y111)</f>
        <v/>
      </c>
      <c r="R97" s="452"/>
      <c r="S97" s="453"/>
      <c r="T97" s="422"/>
      <c r="U97" s="422"/>
      <c r="V97" s="422"/>
      <c r="W97" s="452"/>
      <c r="X97" s="453"/>
      <c r="Y97" s="422"/>
      <c r="Z97" s="422"/>
      <c r="AA97" s="422"/>
      <c r="AB97" s="422"/>
      <c r="AC97" s="422"/>
      <c r="AD97" s="422"/>
      <c r="AE97" s="425"/>
      <c r="AF97" s="425"/>
      <c r="AG97" s="426"/>
      <c r="AH97" s="454"/>
      <c r="AI97" s="453"/>
      <c r="AJ97" s="422"/>
      <c r="AK97" s="422"/>
      <c r="AL97" s="422"/>
    </row>
    <row r="98" spans="1:38" ht="27.75" customHeight="1">
      <c r="A98" s="429">
        <f t="shared" si="3"/>
        <v>80</v>
      </c>
      <c r="B98" s="430" t="str">
        <f>IF(基本情報入力シート!C112="","",基本情報入力シート!C112)</f>
        <v/>
      </c>
      <c r="C98" s="431" t="str">
        <f>IF(基本情報入力シート!D112="","",基本情報入力シート!D112)</f>
        <v/>
      </c>
      <c r="D98" s="432" t="str">
        <f>IF(基本情報入力シート!E112="","",基本情報入力シート!E112)</f>
        <v/>
      </c>
      <c r="E98" s="433" t="str">
        <f>IF(基本情報入力シート!F112="","",基本情報入力シート!F112)</f>
        <v/>
      </c>
      <c r="F98" s="433" t="str">
        <f>IF(基本情報入力シート!G112="","",基本情報入力シート!G112)</f>
        <v/>
      </c>
      <c r="G98" s="433" t="str">
        <f>IF(基本情報入力シート!H112="","",基本情報入力シート!H112)</f>
        <v/>
      </c>
      <c r="H98" s="433" t="str">
        <f>IF(基本情報入力シート!I112="","",基本情報入力シート!I112)</f>
        <v/>
      </c>
      <c r="I98" s="433" t="str">
        <f>IF(基本情報入力シート!J112="","",基本情報入力シート!J112)</f>
        <v/>
      </c>
      <c r="J98" s="433" t="str">
        <f>IF(基本情報入力シート!K112="","",基本情報入力シート!K112)</f>
        <v/>
      </c>
      <c r="K98" s="434" t="str">
        <f>IF(基本情報入力シート!L112="","",基本情報入力シート!L112)</f>
        <v/>
      </c>
      <c r="L98" s="435" t="s">
        <v>313</v>
      </c>
      <c r="M98" s="436" t="str">
        <f>IF(基本情報入力シート!M112="","",基本情報入力シート!M112)</f>
        <v/>
      </c>
      <c r="N98" s="437" t="str">
        <f>IF(基本情報入力シート!R112="","",基本情報入力シート!R112)</f>
        <v/>
      </c>
      <c r="O98" s="437" t="str">
        <f>IF(基本情報入力シート!W112="","",基本情報入力シート!W112)</f>
        <v/>
      </c>
      <c r="P98" s="438" t="str">
        <f>IF(基本情報入力シート!X112="","",基本情報入力シート!X112)</f>
        <v/>
      </c>
      <c r="Q98" s="438" t="str">
        <f>IF(基本情報入力シート!Y112="","",基本情報入力シート!Y112)</f>
        <v/>
      </c>
      <c r="R98" s="452"/>
      <c r="S98" s="453"/>
      <c r="T98" s="422"/>
      <c r="U98" s="422"/>
      <c r="V98" s="422"/>
      <c r="W98" s="452"/>
      <c r="X98" s="453"/>
      <c r="Y98" s="422"/>
      <c r="Z98" s="422"/>
      <c r="AA98" s="422"/>
      <c r="AB98" s="422"/>
      <c r="AC98" s="422"/>
      <c r="AD98" s="422"/>
      <c r="AE98" s="425"/>
      <c r="AF98" s="425"/>
      <c r="AG98" s="426"/>
      <c r="AH98" s="454"/>
      <c r="AI98" s="453"/>
      <c r="AJ98" s="422"/>
      <c r="AK98" s="422"/>
      <c r="AL98" s="422"/>
    </row>
    <row r="99" spans="1:38" ht="27.75" customHeight="1">
      <c r="A99" s="429">
        <f t="shared" si="3"/>
        <v>81</v>
      </c>
      <c r="B99" s="430" t="str">
        <f>IF(基本情報入力シート!C113="","",基本情報入力シート!C113)</f>
        <v/>
      </c>
      <c r="C99" s="431" t="str">
        <f>IF(基本情報入力シート!D113="","",基本情報入力シート!D113)</f>
        <v/>
      </c>
      <c r="D99" s="432" t="str">
        <f>IF(基本情報入力シート!E113="","",基本情報入力シート!E113)</f>
        <v/>
      </c>
      <c r="E99" s="433" t="str">
        <f>IF(基本情報入力シート!F113="","",基本情報入力シート!F113)</f>
        <v/>
      </c>
      <c r="F99" s="433" t="str">
        <f>IF(基本情報入力シート!G113="","",基本情報入力シート!G113)</f>
        <v/>
      </c>
      <c r="G99" s="433" t="str">
        <f>IF(基本情報入力シート!H113="","",基本情報入力シート!H113)</f>
        <v/>
      </c>
      <c r="H99" s="433" t="str">
        <f>IF(基本情報入力シート!I113="","",基本情報入力シート!I113)</f>
        <v/>
      </c>
      <c r="I99" s="433" t="str">
        <f>IF(基本情報入力シート!J113="","",基本情報入力シート!J113)</f>
        <v/>
      </c>
      <c r="J99" s="433" t="str">
        <f>IF(基本情報入力シート!K113="","",基本情報入力シート!K113)</f>
        <v/>
      </c>
      <c r="K99" s="434" t="str">
        <f>IF(基本情報入力シート!L113="","",基本情報入力シート!L113)</f>
        <v/>
      </c>
      <c r="L99" s="435" t="s">
        <v>314</v>
      </c>
      <c r="M99" s="436" t="str">
        <f>IF(基本情報入力シート!M113="","",基本情報入力シート!M113)</f>
        <v/>
      </c>
      <c r="N99" s="437" t="str">
        <f>IF(基本情報入力シート!R113="","",基本情報入力シート!R113)</f>
        <v/>
      </c>
      <c r="O99" s="437" t="str">
        <f>IF(基本情報入力シート!W113="","",基本情報入力シート!W113)</f>
        <v/>
      </c>
      <c r="P99" s="438" t="str">
        <f>IF(基本情報入力シート!X113="","",基本情報入力シート!X113)</f>
        <v/>
      </c>
      <c r="Q99" s="438" t="str">
        <f>IF(基本情報入力シート!Y113="","",基本情報入力シート!Y113)</f>
        <v/>
      </c>
      <c r="R99" s="452"/>
      <c r="S99" s="453"/>
      <c r="T99" s="422"/>
      <c r="U99" s="422"/>
      <c r="V99" s="422"/>
      <c r="W99" s="452"/>
      <c r="X99" s="453"/>
      <c r="Y99" s="422"/>
      <c r="Z99" s="422"/>
      <c r="AA99" s="422"/>
      <c r="AB99" s="422"/>
      <c r="AC99" s="422"/>
      <c r="AD99" s="422"/>
      <c r="AE99" s="425"/>
      <c r="AF99" s="425"/>
      <c r="AG99" s="426"/>
      <c r="AH99" s="454"/>
      <c r="AI99" s="453"/>
      <c r="AJ99" s="422"/>
      <c r="AK99" s="422"/>
      <c r="AL99" s="422"/>
    </row>
    <row r="100" spans="1:38" ht="27.75" customHeight="1">
      <c r="A100" s="429">
        <f t="shared" si="3"/>
        <v>82</v>
      </c>
      <c r="B100" s="430" t="str">
        <f>IF(基本情報入力シート!C114="","",基本情報入力シート!C114)</f>
        <v/>
      </c>
      <c r="C100" s="431" t="str">
        <f>IF(基本情報入力シート!D114="","",基本情報入力シート!D114)</f>
        <v/>
      </c>
      <c r="D100" s="432" t="str">
        <f>IF(基本情報入力シート!E114="","",基本情報入力シート!E114)</f>
        <v/>
      </c>
      <c r="E100" s="433" t="str">
        <f>IF(基本情報入力シート!F114="","",基本情報入力シート!F114)</f>
        <v/>
      </c>
      <c r="F100" s="433" t="str">
        <f>IF(基本情報入力シート!G114="","",基本情報入力シート!G114)</f>
        <v/>
      </c>
      <c r="G100" s="433" t="str">
        <f>IF(基本情報入力シート!H114="","",基本情報入力シート!H114)</f>
        <v/>
      </c>
      <c r="H100" s="433" t="str">
        <f>IF(基本情報入力シート!I114="","",基本情報入力シート!I114)</f>
        <v/>
      </c>
      <c r="I100" s="433" t="str">
        <f>IF(基本情報入力シート!J114="","",基本情報入力シート!J114)</f>
        <v/>
      </c>
      <c r="J100" s="433" t="str">
        <f>IF(基本情報入力シート!K114="","",基本情報入力シート!K114)</f>
        <v/>
      </c>
      <c r="K100" s="434" t="str">
        <f>IF(基本情報入力シート!L114="","",基本情報入力シート!L114)</f>
        <v/>
      </c>
      <c r="L100" s="435" t="s">
        <v>315</v>
      </c>
      <c r="M100" s="436" t="str">
        <f>IF(基本情報入力シート!M114="","",基本情報入力シート!M114)</f>
        <v/>
      </c>
      <c r="N100" s="437" t="str">
        <f>IF(基本情報入力シート!R114="","",基本情報入力シート!R114)</f>
        <v/>
      </c>
      <c r="O100" s="437" t="str">
        <f>IF(基本情報入力シート!W114="","",基本情報入力シート!W114)</f>
        <v/>
      </c>
      <c r="P100" s="438" t="str">
        <f>IF(基本情報入力シート!X114="","",基本情報入力シート!X114)</f>
        <v/>
      </c>
      <c r="Q100" s="438" t="str">
        <f>IF(基本情報入力シート!Y114="","",基本情報入力シート!Y114)</f>
        <v/>
      </c>
      <c r="R100" s="452"/>
      <c r="S100" s="453"/>
      <c r="T100" s="422"/>
      <c r="U100" s="422"/>
      <c r="V100" s="422"/>
      <c r="W100" s="452"/>
      <c r="X100" s="453"/>
      <c r="Y100" s="422"/>
      <c r="Z100" s="422"/>
      <c r="AA100" s="422"/>
      <c r="AB100" s="422"/>
      <c r="AC100" s="422"/>
      <c r="AD100" s="422"/>
      <c r="AE100" s="425"/>
      <c r="AF100" s="425"/>
      <c r="AG100" s="426"/>
      <c r="AH100" s="454"/>
      <c r="AI100" s="453"/>
      <c r="AJ100" s="422"/>
      <c r="AK100" s="422"/>
      <c r="AL100" s="422"/>
    </row>
    <row r="101" spans="1:38" ht="27.75" customHeight="1">
      <c r="A101" s="429">
        <f t="shared" si="3"/>
        <v>83</v>
      </c>
      <c r="B101" s="430" t="str">
        <f>IF(基本情報入力シート!C115="","",基本情報入力シート!C115)</f>
        <v/>
      </c>
      <c r="C101" s="431" t="str">
        <f>IF(基本情報入力シート!D115="","",基本情報入力シート!D115)</f>
        <v/>
      </c>
      <c r="D101" s="432" t="str">
        <f>IF(基本情報入力シート!E115="","",基本情報入力シート!E115)</f>
        <v/>
      </c>
      <c r="E101" s="433" t="str">
        <f>IF(基本情報入力シート!F115="","",基本情報入力シート!F115)</f>
        <v/>
      </c>
      <c r="F101" s="433" t="str">
        <f>IF(基本情報入力シート!G115="","",基本情報入力シート!G115)</f>
        <v/>
      </c>
      <c r="G101" s="433" t="str">
        <f>IF(基本情報入力シート!H115="","",基本情報入力シート!H115)</f>
        <v/>
      </c>
      <c r="H101" s="433" t="str">
        <f>IF(基本情報入力シート!I115="","",基本情報入力シート!I115)</f>
        <v/>
      </c>
      <c r="I101" s="433" t="str">
        <f>IF(基本情報入力シート!J115="","",基本情報入力シート!J115)</f>
        <v/>
      </c>
      <c r="J101" s="433" t="str">
        <f>IF(基本情報入力シート!K115="","",基本情報入力シート!K115)</f>
        <v/>
      </c>
      <c r="K101" s="434" t="str">
        <f>IF(基本情報入力シート!L115="","",基本情報入力シート!L115)</f>
        <v/>
      </c>
      <c r="L101" s="435" t="s">
        <v>316</v>
      </c>
      <c r="M101" s="436" t="str">
        <f>IF(基本情報入力シート!M115="","",基本情報入力シート!M115)</f>
        <v/>
      </c>
      <c r="N101" s="437" t="str">
        <f>IF(基本情報入力シート!R115="","",基本情報入力シート!R115)</f>
        <v/>
      </c>
      <c r="O101" s="437" t="str">
        <f>IF(基本情報入力シート!W115="","",基本情報入力シート!W115)</f>
        <v/>
      </c>
      <c r="P101" s="438" t="str">
        <f>IF(基本情報入力シート!X115="","",基本情報入力シート!X115)</f>
        <v/>
      </c>
      <c r="Q101" s="438" t="str">
        <f>IF(基本情報入力シート!Y115="","",基本情報入力シート!Y115)</f>
        <v/>
      </c>
      <c r="R101" s="452"/>
      <c r="S101" s="453"/>
      <c r="T101" s="422"/>
      <c r="U101" s="422"/>
      <c r="V101" s="422"/>
      <c r="W101" s="452"/>
      <c r="X101" s="453"/>
      <c r="Y101" s="422"/>
      <c r="Z101" s="422"/>
      <c r="AA101" s="422"/>
      <c r="AB101" s="422"/>
      <c r="AC101" s="422"/>
      <c r="AD101" s="422"/>
      <c r="AE101" s="425"/>
      <c r="AF101" s="425"/>
      <c r="AG101" s="426"/>
      <c r="AH101" s="454"/>
      <c r="AI101" s="453"/>
      <c r="AJ101" s="422"/>
      <c r="AK101" s="422"/>
      <c r="AL101" s="422"/>
    </row>
    <row r="102" spans="1:38" ht="27.75" customHeight="1">
      <c r="A102" s="429">
        <f t="shared" si="3"/>
        <v>84</v>
      </c>
      <c r="B102" s="430" t="str">
        <f>IF(基本情報入力シート!C116="","",基本情報入力シート!C116)</f>
        <v/>
      </c>
      <c r="C102" s="431" t="str">
        <f>IF(基本情報入力シート!D116="","",基本情報入力シート!D116)</f>
        <v/>
      </c>
      <c r="D102" s="432" t="str">
        <f>IF(基本情報入力シート!E116="","",基本情報入力シート!E116)</f>
        <v/>
      </c>
      <c r="E102" s="433" t="str">
        <f>IF(基本情報入力シート!F116="","",基本情報入力シート!F116)</f>
        <v/>
      </c>
      <c r="F102" s="433" t="str">
        <f>IF(基本情報入力シート!G116="","",基本情報入力シート!G116)</f>
        <v/>
      </c>
      <c r="G102" s="433" t="str">
        <f>IF(基本情報入力シート!H116="","",基本情報入力シート!H116)</f>
        <v/>
      </c>
      <c r="H102" s="433" t="str">
        <f>IF(基本情報入力シート!I116="","",基本情報入力シート!I116)</f>
        <v/>
      </c>
      <c r="I102" s="433" t="str">
        <f>IF(基本情報入力シート!J116="","",基本情報入力シート!J116)</f>
        <v/>
      </c>
      <c r="J102" s="433" t="str">
        <f>IF(基本情報入力シート!K116="","",基本情報入力シート!K116)</f>
        <v/>
      </c>
      <c r="K102" s="434" t="str">
        <f>IF(基本情報入力シート!L116="","",基本情報入力シート!L116)</f>
        <v/>
      </c>
      <c r="L102" s="435" t="s">
        <v>317</v>
      </c>
      <c r="M102" s="436" t="str">
        <f>IF(基本情報入力シート!M116="","",基本情報入力シート!M116)</f>
        <v/>
      </c>
      <c r="N102" s="437" t="str">
        <f>IF(基本情報入力シート!R116="","",基本情報入力シート!R116)</f>
        <v/>
      </c>
      <c r="O102" s="437" t="str">
        <f>IF(基本情報入力シート!W116="","",基本情報入力シート!W116)</f>
        <v/>
      </c>
      <c r="P102" s="438" t="str">
        <f>IF(基本情報入力シート!X116="","",基本情報入力シート!X116)</f>
        <v/>
      </c>
      <c r="Q102" s="438" t="str">
        <f>IF(基本情報入力シート!Y116="","",基本情報入力シート!Y116)</f>
        <v/>
      </c>
      <c r="R102" s="452"/>
      <c r="S102" s="453"/>
      <c r="T102" s="422"/>
      <c r="U102" s="422"/>
      <c r="V102" s="422"/>
      <c r="W102" s="452"/>
      <c r="X102" s="453"/>
      <c r="Y102" s="422"/>
      <c r="Z102" s="422"/>
      <c r="AA102" s="422"/>
      <c r="AB102" s="422"/>
      <c r="AC102" s="422"/>
      <c r="AD102" s="422"/>
      <c r="AE102" s="425"/>
      <c r="AF102" s="425"/>
      <c r="AG102" s="426"/>
      <c r="AH102" s="454"/>
      <c r="AI102" s="453"/>
      <c r="AJ102" s="422"/>
      <c r="AK102" s="422"/>
      <c r="AL102" s="422"/>
    </row>
    <row r="103" spans="1:38" ht="27.75" customHeight="1">
      <c r="A103" s="429">
        <f t="shared" si="3"/>
        <v>85</v>
      </c>
      <c r="B103" s="430" t="str">
        <f>IF(基本情報入力シート!C117="","",基本情報入力シート!C117)</f>
        <v/>
      </c>
      <c r="C103" s="431" t="str">
        <f>IF(基本情報入力シート!D117="","",基本情報入力シート!D117)</f>
        <v/>
      </c>
      <c r="D103" s="432" t="str">
        <f>IF(基本情報入力シート!E117="","",基本情報入力シート!E117)</f>
        <v/>
      </c>
      <c r="E103" s="433" t="str">
        <f>IF(基本情報入力シート!F117="","",基本情報入力シート!F117)</f>
        <v/>
      </c>
      <c r="F103" s="433" t="str">
        <f>IF(基本情報入力シート!G117="","",基本情報入力シート!G117)</f>
        <v/>
      </c>
      <c r="G103" s="433" t="str">
        <f>IF(基本情報入力シート!H117="","",基本情報入力シート!H117)</f>
        <v/>
      </c>
      <c r="H103" s="433" t="str">
        <f>IF(基本情報入力シート!I117="","",基本情報入力シート!I117)</f>
        <v/>
      </c>
      <c r="I103" s="433" t="str">
        <f>IF(基本情報入力シート!J117="","",基本情報入力シート!J117)</f>
        <v/>
      </c>
      <c r="J103" s="433" t="str">
        <f>IF(基本情報入力シート!K117="","",基本情報入力シート!K117)</f>
        <v/>
      </c>
      <c r="K103" s="434" t="str">
        <f>IF(基本情報入力シート!L117="","",基本情報入力シート!L117)</f>
        <v/>
      </c>
      <c r="L103" s="435" t="s">
        <v>318</v>
      </c>
      <c r="M103" s="436" t="str">
        <f>IF(基本情報入力シート!M117="","",基本情報入力シート!M117)</f>
        <v/>
      </c>
      <c r="N103" s="437" t="str">
        <f>IF(基本情報入力シート!R117="","",基本情報入力シート!R117)</f>
        <v/>
      </c>
      <c r="O103" s="437" t="str">
        <f>IF(基本情報入力シート!W117="","",基本情報入力シート!W117)</f>
        <v/>
      </c>
      <c r="P103" s="438" t="str">
        <f>IF(基本情報入力シート!X117="","",基本情報入力シート!X117)</f>
        <v/>
      </c>
      <c r="Q103" s="438" t="str">
        <f>IF(基本情報入力シート!Y117="","",基本情報入力シート!Y117)</f>
        <v/>
      </c>
      <c r="R103" s="452"/>
      <c r="S103" s="453"/>
      <c r="T103" s="422"/>
      <c r="U103" s="422"/>
      <c r="V103" s="422"/>
      <c r="W103" s="452"/>
      <c r="X103" s="453"/>
      <c r="Y103" s="422"/>
      <c r="Z103" s="422"/>
      <c r="AA103" s="422"/>
      <c r="AB103" s="422"/>
      <c r="AC103" s="422"/>
      <c r="AD103" s="422"/>
      <c r="AE103" s="425"/>
      <c r="AF103" s="425"/>
      <c r="AG103" s="426"/>
      <c r="AH103" s="454"/>
      <c r="AI103" s="453"/>
      <c r="AJ103" s="422"/>
      <c r="AK103" s="422"/>
      <c r="AL103" s="422"/>
    </row>
    <row r="104" spans="1:38" ht="27.75" customHeight="1">
      <c r="A104" s="429">
        <f t="shared" si="3"/>
        <v>86</v>
      </c>
      <c r="B104" s="430" t="str">
        <f>IF(基本情報入力シート!C118="","",基本情報入力シート!C118)</f>
        <v/>
      </c>
      <c r="C104" s="431" t="str">
        <f>IF(基本情報入力シート!D118="","",基本情報入力シート!D118)</f>
        <v/>
      </c>
      <c r="D104" s="432" t="str">
        <f>IF(基本情報入力シート!E118="","",基本情報入力シート!E118)</f>
        <v/>
      </c>
      <c r="E104" s="433" t="str">
        <f>IF(基本情報入力シート!F118="","",基本情報入力シート!F118)</f>
        <v/>
      </c>
      <c r="F104" s="433" t="str">
        <f>IF(基本情報入力シート!G118="","",基本情報入力シート!G118)</f>
        <v/>
      </c>
      <c r="G104" s="433" t="str">
        <f>IF(基本情報入力シート!H118="","",基本情報入力シート!H118)</f>
        <v/>
      </c>
      <c r="H104" s="433" t="str">
        <f>IF(基本情報入力シート!I118="","",基本情報入力シート!I118)</f>
        <v/>
      </c>
      <c r="I104" s="433" t="str">
        <f>IF(基本情報入力シート!J118="","",基本情報入力シート!J118)</f>
        <v/>
      </c>
      <c r="J104" s="433" t="str">
        <f>IF(基本情報入力シート!K118="","",基本情報入力シート!K118)</f>
        <v/>
      </c>
      <c r="K104" s="434" t="str">
        <f>IF(基本情報入力シート!L118="","",基本情報入力シート!L118)</f>
        <v/>
      </c>
      <c r="L104" s="435" t="s">
        <v>319</v>
      </c>
      <c r="M104" s="436" t="str">
        <f>IF(基本情報入力シート!M118="","",基本情報入力シート!M118)</f>
        <v/>
      </c>
      <c r="N104" s="437" t="str">
        <f>IF(基本情報入力シート!R118="","",基本情報入力シート!R118)</f>
        <v/>
      </c>
      <c r="O104" s="437" t="str">
        <f>IF(基本情報入力シート!W118="","",基本情報入力シート!W118)</f>
        <v/>
      </c>
      <c r="P104" s="438" t="str">
        <f>IF(基本情報入力シート!X118="","",基本情報入力シート!X118)</f>
        <v/>
      </c>
      <c r="Q104" s="438" t="str">
        <f>IF(基本情報入力シート!Y118="","",基本情報入力シート!Y118)</f>
        <v/>
      </c>
      <c r="R104" s="452"/>
      <c r="S104" s="453"/>
      <c r="T104" s="422"/>
      <c r="U104" s="422"/>
      <c r="V104" s="422"/>
      <c r="W104" s="452"/>
      <c r="X104" s="453"/>
      <c r="Y104" s="422"/>
      <c r="Z104" s="422"/>
      <c r="AA104" s="422"/>
      <c r="AB104" s="422"/>
      <c r="AC104" s="422"/>
      <c r="AD104" s="422"/>
      <c r="AE104" s="425"/>
      <c r="AF104" s="425"/>
      <c r="AG104" s="426"/>
      <c r="AH104" s="454"/>
      <c r="AI104" s="453"/>
      <c r="AJ104" s="422"/>
      <c r="AK104" s="422"/>
      <c r="AL104" s="422"/>
    </row>
    <row r="105" spans="1:38" ht="27.75" customHeight="1">
      <c r="A105" s="429">
        <f t="shared" si="3"/>
        <v>87</v>
      </c>
      <c r="B105" s="430" t="str">
        <f>IF(基本情報入力シート!C119="","",基本情報入力シート!C119)</f>
        <v/>
      </c>
      <c r="C105" s="431" t="str">
        <f>IF(基本情報入力シート!D119="","",基本情報入力シート!D119)</f>
        <v/>
      </c>
      <c r="D105" s="432" t="str">
        <f>IF(基本情報入力シート!E119="","",基本情報入力シート!E119)</f>
        <v/>
      </c>
      <c r="E105" s="433" t="str">
        <f>IF(基本情報入力シート!F119="","",基本情報入力シート!F119)</f>
        <v/>
      </c>
      <c r="F105" s="433" t="str">
        <f>IF(基本情報入力シート!G119="","",基本情報入力シート!G119)</f>
        <v/>
      </c>
      <c r="G105" s="433" t="str">
        <f>IF(基本情報入力シート!H119="","",基本情報入力シート!H119)</f>
        <v/>
      </c>
      <c r="H105" s="433" t="str">
        <f>IF(基本情報入力シート!I119="","",基本情報入力シート!I119)</f>
        <v/>
      </c>
      <c r="I105" s="433" t="str">
        <f>IF(基本情報入力シート!J119="","",基本情報入力シート!J119)</f>
        <v/>
      </c>
      <c r="J105" s="433" t="str">
        <f>IF(基本情報入力シート!K119="","",基本情報入力シート!K119)</f>
        <v/>
      </c>
      <c r="K105" s="434" t="str">
        <f>IF(基本情報入力シート!L119="","",基本情報入力シート!L119)</f>
        <v/>
      </c>
      <c r="L105" s="435" t="s">
        <v>320</v>
      </c>
      <c r="M105" s="436" t="str">
        <f>IF(基本情報入力シート!M119="","",基本情報入力シート!M119)</f>
        <v/>
      </c>
      <c r="N105" s="437" t="str">
        <f>IF(基本情報入力シート!R119="","",基本情報入力シート!R119)</f>
        <v/>
      </c>
      <c r="O105" s="437" t="str">
        <f>IF(基本情報入力シート!W119="","",基本情報入力シート!W119)</f>
        <v/>
      </c>
      <c r="P105" s="438" t="str">
        <f>IF(基本情報入力シート!X119="","",基本情報入力シート!X119)</f>
        <v/>
      </c>
      <c r="Q105" s="438" t="str">
        <f>IF(基本情報入力シート!Y119="","",基本情報入力シート!Y119)</f>
        <v/>
      </c>
      <c r="R105" s="452"/>
      <c r="S105" s="453"/>
      <c r="T105" s="422"/>
      <c r="U105" s="422"/>
      <c r="V105" s="422"/>
      <c r="W105" s="452"/>
      <c r="X105" s="453"/>
      <c r="Y105" s="422"/>
      <c r="Z105" s="422"/>
      <c r="AA105" s="422"/>
      <c r="AB105" s="422"/>
      <c r="AC105" s="422"/>
      <c r="AD105" s="422"/>
      <c r="AE105" s="425"/>
      <c r="AF105" s="425"/>
      <c r="AG105" s="426"/>
      <c r="AH105" s="454"/>
      <c r="AI105" s="453"/>
      <c r="AJ105" s="422"/>
      <c r="AK105" s="422"/>
      <c r="AL105" s="422"/>
    </row>
    <row r="106" spans="1:38" ht="27.75" customHeight="1">
      <c r="A106" s="429">
        <f t="shared" si="3"/>
        <v>88</v>
      </c>
      <c r="B106" s="430" t="str">
        <f>IF(基本情報入力シート!C120="","",基本情報入力シート!C120)</f>
        <v/>
      </c>
      <c r="C106" s="431" t="str">
        <f>IF(基本情報入力シート!D120="","",基本情報入力シート!D120)</f>
        <v/>
      </c>
      <c r="D106" s="432" t="str">
        <f>IF(基本情報入力シート!E120="","",基本情報入力シート!E120)</f>
        <v/>
      </c>
      <c r="E106" s="433" t="str">
        <f>IF(基本情報入力シート!F120="","",基本情報入力シート!F120)</f>
        <v/>
      </c>
      <c r="F106" s="433" t="str">
        <f>IF(基本情報入力シート!G120="","",基本情報入力シート!G120)</f>
        <v/>
      </c>
      <c r="G106" s="433" t="str">
        <f>IF(基本情報入力シート!H120="","",基本情報入力シート!H120)</f>
        <v/>
      </c>
      <c r="H106" s="433" t="str">
        <f>IF(基本情報入力シート!I120="","",基本情報入力シート!I120)</f>
        <v/>
      </c>
      <c r="I106" s="433" t="str">
        <f>IF(基本情報入力シート!J120="","",基本情報入力シート!J120)</f>
        <v/>
      </c>
      <c r="J106" s="433" t="str">
        <f>IF(基本情報入力シート!K120="","",基本情報入力シート!K120)</f>
        <v/>
      </c>
      <c r="K106" s="434" t="str">
        <f>IF(基本情報入力シート!L120="","",基本情報入力シート!L120)</f>
        <v/>
      </c>
      <c r="L106" s="435" t="s">
        <v>321</v>
      </c>
      <c r="M106" s="436" t="str">
        <f>IF(基本情報入力シート!M120="","",基本情報入力シート!M120)</f>
        <v/>
      </c>
      <c r="N106" s="437" t="str">
        <f>IF(基本情報入力シート!R120="","",基本情報入力シート!R120)</f>
        <v/>
      </c>
      <c r="O106" s="437" t="str">
        <f>IF(基本情報入力シート!W120="","",基本情報入力シート!W120)</f>
        <v/>
      </c>
      <c r="P106" s="438" t="str">
        <f>IF(基本情報入力シート!X120="","",基本情報入力シート!X120)</f>
        <v/>
      </c>
      <c r="Q106" s="438" t="str">
        <f>IF(基本情報入力シート!Y120="","",基本情報入力シート!Y120)</f>
        <v/>
      </c>
      <c r="R106" s="452"/>
      <c r="S106" s="453"/>
      <c r="T106" s="422"/>
      <c r="U106" s="422"/>
      <c r="V106" s="422"/>
      <c r="W106" s="452"/>
      <c r="X106" s="453"/>
      <c r="Y106" s="422"/>
      <c r="Z106" s="422"/>
      <c r="AA106" s="422"/>
      <c r="AB106" s="422"/>
      <c r="AC106" s="422"/>
      <c r="AD106" s="422"/>
      <c r="AE106" s="425"/>
      <c r="AF106" s="425"/>
      <c r="AG106" s="426"/>
      <c r="AH106" s="454"/>
      <c r="AI106" s="453"/>
      <c r="AJ106" s="422"/>
      <c r="AK106" s="422"/>
      <c r="AL106" s="422"/>
    </row>
    <row r="107" spans="1:38" ht="27.75" customHeight="1">
      <c r="A107" s="429">
        <f t="shared" si="3"/>
        <v>89</v>
      </c>
      <c r="B107" s="430" t="str">
        <f>IF(基本情報入力シート!C121="","",基本情報入力シート!C121)</f>
        <v/>
      </c>
      <c r="C107" s="431" t="str">
        <f>IF(基本情報入力シート!D121="","",基本情報入力シート!D121)</f>
        <v/>
      </c>
      <c r="D107" s="432" t="str">
        <f>IF(基本情報入力シート!E121="","",基本情報入力シート!E121)</f>
        <v/>
      </c>
      <c r="E107" s="433" t="str">
        <f>IF(基本情報入力シート!F121="","",基本情報入力シート!F121)</f>
        <v/>
      </c>
      <c r="F107" s="433" t="str">
        <f>IF(基本情報入力シート!G121="","",基本情報入力シート!G121)</f>
        <v/>
      </c>
      <c r="G107" s="433" t="str">
        <f>IF(基本情報入力シート!H121="","",基本情報入力シート!H121)</f>
        <v/>
      </c>
      <c r="H107" s="433" t="str">
        <f>IF(基本情報入力シート!I121="","",基本情報入力シート!I121)</f>
        <v/>
      </c>
      <c r="I107" s="433" t="str">
        <f>IF(基本情報入力シート!J121="","",基本情報入力シート!J121)</f>
        <v/>
      </c>
      <c r="J107" s="433" t="str">
        <f>IF(基本情報入力シート!K121="","",基本情報入力シート!K121)</f>
        <v/>
      </c>
      <c r="K107" s="434" t="str">
        <f>IF(基本情報入力シート!L121="","",基本情報入力シート!L121)</f>
        <v/>
      </c>
      <c r="L107" s="435" t="s">
        <v>322</v>
      </c>
      <c r="M107" s="436" t="str">
        <f>IF(基本情報入力シート!M121="","",基本情報入力シート!M121)</f>
        <v/>
      </c>
      <c r="N107" s="437" t="str">
        <f>IF(基本情報入力シート!R121="","",基本情報入力シート!R121)</f>
        <v/>
      </c>
      <c r="O107" s="437" t="str">
        <f>IF(基本情報入力シート!W121="","",基本情報入力シート!W121)</f>
        <v/>
      </c>
      <c r="P107" s="438" t="str">
        <f>IF(基本情報入力シート!X121="","",基本情報入力シート!X121)</f>
        <v/>
      </c>
      <c r="Q107" s="438" t="str">
        <f>IF(基本情報入力シート!Y121="","",基本情報入力シート!Y121)</f>
        <v/>
      </c>
      <c r="R107" s="452"/>
      <c r="S107" s="453"/>
      <c r="T107" s="422"/>
      <c r="U107" s="422"/>
      <c r="V107" s="422"/>
      <c r="W107" s="452"/>
      <c r="X107" s="453"/>
      <c r="Y107" s="422"/>
      <c r="Z107" s="422"/>
      <c r="AA107" s="422"/>
      <c r="AB107" s="422"/>
      <c r="AC107" s="422"/>
      <c r="AD107" s="422"/>
      <c r="AE107" s="425"/>
      <c r="AF107" s="425"/>
      <c r="AG107" s="426"/>
      <c r="AH107" s="454"/>
      <c r="AI107" s="453"/>
      <c r="AJ107" s="422"/>
      <c r="AK107" s="422"/>
      <c r="AL107" s="422"/>
    </row>
    <row r="108" spans="1:38" ht="27.75" customHeight="1">
      <c r="A108" s="429">
        <f t="shared" si="3"/>
        <v>90</v>
      </c>
      <c r="B108" s="430" t="str">
        <f>IF(基本情報入力シート!C122="","",基本情報入力シート!C122)</f>
        <v/>
      </c>
      <c r="C108" s="431" t="str">
        <f>IF(基本情報入力シート!D122="","",基本情報入力シート!D122)</f>
        <v/>
      </c>
      <c r="D108" s="432" t="str">
        <f>IF(基本情報入力シート!E122="","",基本情報入力シート!E122)</f>
        <v/>
      </c>
      <c r="E108" s="433" t="str">
        <f>IF(基本情報入力シート!F122="","",基本情報入力シート!F122)</f>
        <v/>
      </c>
      <c r="F108" s="433" t="str">
        <f>IF(基本情報入力シート!G122="","",基本情報入力シート!G122)</f>
        <v/>
      </c>
      <c r="G108" s="433" t="str">
        <f>IF(基本情報入力シート!H122="","",基本情報入力シート!H122)</f>
        <v/>
      </c>
      <c r="H108" s="433" t="str">
        <f>IF(基本情報入力シート!I122="","",基本情報入力シート!I122)</f>
        <v/>
      </c>
      <c r="I108" s="433" t="str">
        <f>IF(基本情報入力シート!J122="","",基本情報入力シート!J122)</f>
        <v/>
      </c>
      <c r="J108" s="433" t="str">
        <f>IF(基本情報入力シート!K122="","",基本情報入力シート!K122)</f>
        <v/>
      </c>
      <c r="K108" s="434" t="str">
        <f>IF(基本情報入力シート!L122="","",基本情報入力シート!L122)</f>
        <v/>
      </c>
      <c r="L108" s="435" t="s">
        <v>323</v>
      </c>
      <c r="M108" s="436" t="str">
        <f>IF(基本情報入力シート!M122="","",基本情報入力シート!M122)</f>
        <v/>
      </c>
      <c r="N108" s="437" t="str">
        <f>IF(基本情報入力シート!R122="","",基本情報入力シート!R122)</f>
        <v/>
      </c>
      <c r="O108" s="437" t="str">
        <f>IF(基本情報入力シート!W122="","",基本情報入力シート!W122)</f>
        <v/>
      </c>
      <c r="P108" s="438" t="str">
        <f>IF(基本情報入力シート!X122="","",基本情報入力シート!X122)</f>
        <v/>
      </c>
      <c r="Q108" s="438" t="str">
        <f>IF(基本情報入力シート!Y122="","",基本情報入力シート!Y122)</f>
        <v/>
      </c>
      <c r="R108" s="452"/>
      <c r="S108" s="453"/>
      <c r="T108" s="422"/>
      <c r="U108" s="422"/>
      <c r="V108" s="422"/>
      <c r="W108" s="452"/>
      <c r="X108" s="453"/>
      <c r="Y108" s="422"/>
      <c r="Z108" s="422"/>
      <c r="AA108" s="422"/>
      <c r="AB108" s="422"/>
      <c r="AC108" s="422"/>
      <c r="AD108" s="422"/>
      <c r="AE108" s="425"/>
      <c r="AF108" s="425"/>
      <c r="AG108" s="426"/>
      <c r="AH108" s="454"/>
      <c r="AI108" s="453"/>
      <c r="AJ108" s="422"/>
      <c r="AK108" s="422"/>
      <c r="AL108" s="422"/>
    </row>
    <row r="109" spans="1:38" ht="27.75" customHeight="1">
      <c r="A109" s="429">
        <f t="shared" si="3"/>
        <v>91</v>
      </c>
      <c r="B109" s="430" t="str">
        <f>IF(基本情報入力シート!C123="","",基本情報入力シート!C123)</f>
        <v/>
      </c>
      <c r="C109" s="431" t="str">
        <f>IF(基本情報入力シート!D123="","",基本情報入力シート!D123)</f>
        <v/>
      </c>
      <c r="D109" s="432" t="str">
        <f>IF(基本情報入力シート!E123="","",基本情報入力シート!E123)</f>
        <v/>
      </c>
      <c r="E109" s="433" t="str">
        <f>IF(基本情報入力シート!F123="","",基本情報入力シート!F123)</f>
        <v/>
      </c>
      <c r="F109" s="433" t="str">
        <f>IF(基本情報入力シート!G123="","",基本情報入力シート!G123)</f>
        <v/>
      </c>
      <c r="G109" s="433" t="str">
        <f>IF(基本情報入力シート!H123="","",基本情報入力シート!H123)</f>
        <v/>
      </c>
      <c r="H109" s="433" t="str">
        <f>IF(基本情報入力シート!I123="","",基本情報入力シート!I123)</f>
        <v/>
      </c>
      <c r="I109" s="433" t="str">
        <f>IF(基本情報入力シート!J123="","",基本情報入力シート!J123)</f>
        <v/>
      </c>
      <c r="J109" s="433" t="str">
        <f>IF(基本情報入力シート!K123="","",基本情報入力シート!K123)</f>
        <v/>
      </c>
      <c r="K109" s="434" t="str">
        <f>IF(基本情報入力シート!L123="","",基本情報入力シート!L123)</f>
        <v/>
      </c>
      <c r="L109" s="435" t="s">
        <v>324</v>
      </c>
      <c r="M109" s="436" t="str">
        <f>IF(基本情報入力シート!M123="","",基本情報入力シート!M123)</f>
        <v/>
      </c>
      <c r="N109" s="437" t="str">
        <f>IF(基本情報入力シート!R123="","",基本情報入力シート!R123)</f>
        <v/>
      </c>
      <c r="O109" s="437" t="str">
        <f>IF(基本情報入力シート!W123="","",基本情報入力シート!W123)</f>
        <v/>
      </c>
      <c r="P109" s="438" t="str">
        <f>IF(基本情報入力シート!X123="","",基本情報入力シート!X123)</f>
        <v/>
      </c>
      <c r="Q109" s="438" t="str">
        <f>IF(基本情報入力シート!Y123="","",基本情報入力シート!Y123)</f>
        <v/>
      </c>
      <c r="R109" s="452"/>
      <c r="S109" s="453"/>
      <c r="T109" s="422"/>
      <c r="U109" s="422"/>
      <c r="V109" s="422"/>
      <c r="W109" s="452"/>
      <c r="X109" s="453"/>
      <c r="Y109" s="422"/>
      <c r="Z109" s="422"/>
      <c r="AA109" s="422"/>
      <c r="AB109" s="422"/>
      <c r="AC109" s="422"/>
      <c r="AD109" s="422"/>
      <c r="AE109" s="425"/>
      <c r="AF109" s="425"/>
      <c r="AG109" s="426"/>
      <c r="AH109" s="454"/>
      <c r="AI109" s="453"/>
      <c r="AJ109" s="422"/>
      <c r="AK109" s="422"/>
      <c r="AL109" s="422"/>
    </row>
    <row r="110" spans="1:38" ht="27.75" customHeight="1">
      <c r="A110" s="429">
        <f t="shared" si="3"/>
        <v>92</v>
      </c>
      <c r="B110" s="430" t="str">
        <f>IF(基本情報入力シート!C124="","",基本情報入力シート!C124)</f>
        <v/>
      </c>
      <c r="C110" s="431" t="str">
        <f>IF(基本情報入力シート!D124="","",基本情報入力シート!D124)</f>
        <v/>
      </c>
      <c r="D110" s="432" t="str">
        <f>IF(基本情報入力シート!E124="","",基本情報入力シート!E124)</f>
        <v/>
      </c>
      <c r="E110" s="433" t="str">
        <f>IF(基本情報入力シート!F124="","",基本情報入力シート!F124)</f>
        <v/>
      </c>
      <c r="F110" s="433" t="str">
        <f>IF(基本情報入力シート!G124="","",基本情報入力シート!G124)</f>
        <v/>
      </c>
      <c r="G110" s="433" t="str">
        <f>IF(基本情報入力シート!H124="","",基本情報入力シート!H124)</f>
        <v/>
      </c>
      <c r="H110" s="433" t="str">
        <f>IF(基本情報入力シート!I124="","",基本情報入力シート!I124)</f>
        <v/>
      </c>
      <c r="I110" s="433" t="str">
        <f>IF(基本情報入力シート!J124="","",基本情報入力シート!J124)</f>
        <v/>
      </c>
      <c r="J110" s="433" t="str">
        <f>IF(基本情報入力シート!K124="","",基本情報入力シート!K124)</f>
        <v/>
      </c>
      <c r="K110" s="434" t="str">
        <f>IF(基本情報入力シート!L124="","",基本情報入力シート!L124)</f>
        <v/>
      </c>
      <c r="L110" s="435" t="s">
        <v>325</v>
      </c>
      <c r="M110" s="436" t="str">
        <f>IF(基本情報入力シート!M124="","",基本情報入力シート!M124)</f>
        <v/>
      </c>
      <c r="N110" s="437" t="str">
        <f>IF(基本情報入力シート!R124="","",基本情報入力シート!R124)</f>
        <v/>
      </c>
      <c r="O110" s="437" t="str">
        <f>IF(基本情報入力シート!W124="","",基本情報入力シート!W124)</f>
        <v/>
      </c>
      <c r="P110" s="438" t="str">
        <f>IF(基本情報入力シート!X124="","",基本情報入力シート!X124)</f>
        <v/>
      </c>
      <c r="Q110" s="438" t="str">
        <f>IF(基本情報入力シート!Y124="","",基本情報入力シート!Y124)</f>
        <v/>
      </c>
      <c r="R110" s="452"/>
      <c r="S110" s="453"/>
      <c r="T110" s="422"/>
      <c r="U110" s="422"/>
      <c r="V110" s="422"/>
      <c r="W110" s="452"/>
      <c r="X110" s="453"/>
      <c r="Y110" s="422"/>
      <c r="Z110" s="422"/>
      <c r="AA110" s="422"/>
      <c r="AB110" s="422"/>
      <c r="AC110" s="422"/>
      <c r="AD110" s="422"/>
      <c r="AE110" s="425"/>
      <c r="AF110" s="425"/>
      <c r="AG110" s="426"/>
      <c r="AH110" s="454"/>
      <c r="AI110" s="453"/>
      <c r="AJ110" s="422"/>
      <c r="AK110" s="422"/>
      <c r="AL110" s="422"/>
    </row>
    <row r="111" spans="1:38" ht="27.75" customHeight="1">
      <c r="A111" s="429">
        <f t="shared" si="3"/>
        <v>93</v>
      </c>
      <c r="B111" s="430" t="str">
        <f>IF(基本情報入力シート!C125="","",基本情報入力シート!C125)</f>
        <v/>
      </c>
      <c r="C111" s="431" t="str">
        <f>IF(基本情報入力シート!D125="","",基本情報入力シート!D125)</f>
        <v/>
      </c>
      <c r="D111" s="432" t="str">
        <f>IF(基本情報入力シート!E125="","",基本情報入力シート!E125)</f>
        <v/>
      </c>
      <c r="E111" s="433" t="str">
        <f>IF(基本情報入力シート!F125="","",基本情報入力シート!F125)</f>
        <v/>
      </c>
      <c r="F111" s="433" t="str">
        <f>IF(基本情報入力シート!G125="","",基本情報入力シート!G125)</f>
        <v/>
      </c>
      <c r="G111" s="433" t="str">
        <f>IF(基本情報入力シート!H125="","",基本情報入力シート!H125)</f>
        <v/>
      </c>
      <c r="H111" s="433" t="str">
        <f>IF(基本情報入力シート!I125="","",基本情報入力シート!I125)</f>
        <v/>
      </c>
      <c r="I111" s="433" t="str">
        <f>IF(基本情報入力シート!J125="","",基本情報入力シート!J125)</f>
        <v/>
      </c>
      <c r="J111" s="433" t="str">
        <f>IF(基本情報入力シート!K125="","",基本情報入力シート!K125)</f>
        <v/>
      </c>
      <c r="K111" s="434" t="str">
        <f>IF(基本情報入力シート!L125="","",基本情報入力シート!L125)</f>
        <v/>
      </c>
      <c r="L111" s="435" t="s">
        <v>326</v>
      </c>
      <c r="M111" s="436" t="str">
        <f>IF(基本情報入力シート!M125="","",基本情報入力シート!M125)</f>
        <v/>
      </c>
      <c r="N111" s="437" t="str">
        <f>IF(基本情報入力シート!R125="","",基本情報入力シート!R125)</f>
        <v/>
      </c>
      <c r="O111" s="437" t="str">
        <f>IF(基本情報入力シート!W125="","",基本情報入力シート!W125)</f>
        <v/>
      </c>
      <c r="P111" s="438" t="str">
        <f>IF(基本情報入力シート!X125="","",基本情報入力シート!X125)</f>
        <v/>
      </c>
      <c r="Q111" s="438" t="str">
        <f>IF(基本情報入力シート!Y125="","",基本情報入力シート!Y125)</f>
        <v/>
      </c>
      <c r="R111" s="452"/>
      <c r="S111" s="453"/>
      <c r="T111" s="422"/>
      <c r="U111" s="422"/>
      <c r="V111" s="422"/>
      <c r="W111" s="452"/>
      <c r="X111" s="453"/>
      <c r="Y111" s="422"/>
      <c r="Z111" s="422"/>
      <c r="AA111" s="422"/>
      <c r="AB111" s="422"/>
      <c r="AC111" s="422"/>
      <c r="AD111" s="422"/>
      <c r="AE111" s="425"/>
      <c r="AF111" s="425"/>
      <c r="AG111" s="426"/>
      <c r="AH111" s="454"/>
      <c r="AI111" s="453"/>
      <c r="AJ111" s="422"/>
      <c r="AK111" s="422"/>
      <c r="AL111" s="422"/>
    </row>
    <row r="112" spans="1:38" ht="27.75" customHeight="1">
      <c r="A112" s="429">
        <f t="shared" si="3"/>
        <v>94</v>
      </c>
      <c r="B112" s="430" t="str">
        <f>IF(基本情報入力シート!C126="","",基本情報入力シート!C126)</f>
        <v/>
      </c>
      <c r="C112" s="431" t="str">
        <f>IF(基本情報入力シート!D126="","",基本情報入力シート!D126)</f>
        <v/>
      </c>
      <c r="D112" s="432" t="str">
        <f>IF(基本情報入力シート!E126="","",基本情報入力シート!E126)</f>
        <v/>
      </c>
      <c r="E112" s="433" t="str">
        <f>IF(基本情報入力シート!F126="","",基本情報入力シート!F126)</f>
        <v/>
      </c>
      <c r="F112" s="433" t="str">
        <f>IF(基本情報入力シート!G126="","",基本情報入力シート!G126)</f>
        <v/>
      </c>
      <c r="G112" s="433" t="str">
        <f>IF(基本情報入力シート!H126="","",基本情報入力シート!H126)</f>
        <v/>
      </c>
      <c r="H112" s="433" t="str">
        <f>IF(基本情報入力シート!I126="","",基本情報入力シート!I126)</f>
        <v/>
      </c>
      <c r="I112" s="433" t="str">
        <f>IF(基本情報入力シート!J126="","",基本情報入力シート!J126)</f>
        <v/>
      </c>
      <c r="J112" s="433" t="str">
        <f>IF(基本情報入力シート!K126="","",基本情報入力シート!K126)</f>
        <v/>
      </c>
      <c r="K112" s="434" t="str">
        <f>IF(基本情報入力シート!L126="","",基本情報入力シート!L126)</f>
        <v/>
      </c>
      <c r="L112" s="435" t="s">
        <v>327</v>
      </c>
      <c r="M112" s="436" t="str">
        <f>IF(基本情報入力シート!M126="","",基本情報入力シート!M126)</f>
        <v/>
      </c>
      <c r="N112" s="437" t="str">
        <f>IF(基本情報入力シート!R126="","",基本情報入力シート!R126)</f>
        <v/>
      </c>
      <c r="O112" s="437" t="str">
        <f>IF(基本情報入力シート!W126="","",基本情報入力シート!W126)</f>
        <v/>
      </c>
      <c r="P112" s="438" t="str">
        <f>IF(基本情報入力シート!X126="","",基本情報入力シート!X126)</f>
        <v/>
      </c>
      <c r="Q112" s="438" t="str">
        <f>IF(基本情報入力シート!Y126="","",基本情報入力シート!Y126)</f>
        <v/>
      </c>
      <c r="R112" s="452"/>
      <c r="S112" s="453"/>
      <c r="T112" s="422"/>
      <c r="U112" s="422"/>
      <c r="V112" s="422"/>
      <c r="W112" s="452"/>
      <c r="X112" s="453"/>
      <c r="Y112" s="422"/>
      <c r="Z112" s="422"/>
      <c r="AA112" s="422"/>
      <c r="AB112" s="422"/>
      <c r="AC112" s="422"/>
      <c r="AD112" s="422"/>
      <c r="AE112" s="425"/>
      <c r="AF112" s="425"/>
      <c r="AG112" s="426"/>
      <c r="AH112" s="454"/>
      <c r="AI112" s="453"/>
      <c r="AJ112" s="422"/>
      <c r="AK112" s="422"/>
      <c r="AL112" s="422"/>
    </row>
    <row r="113" spans="1:38" ht="27.75" customHeight="1">
      <c r="A113" s="429">
        <f t="shared" si="3"/>
        <v>95</v>
      </c>
      <c r="B113" s="430" t="str">
        <f>IF(基本情報入力シート!C127="","",基本情報入力シート!C127)</f>
        <v/>
      </c>
      <c r="C113" s="431" t="str">
        <f>IF(基本情報入力シート!D127="","",基本情報入力シート!D127)</f>
        <v/>
      </c>
      <c r="D113" s="432" t="str">
        <f>IF(基本情報入力シート!E127="","",基本情報入力シート!E127)</f>
        <v/>
      </c>
      <c r="E113" s="433" t="str">
        <f>IF(基本情報入力シート!F127="","",基本情報入力シート!F127)</f>
        <v/>
      </c>
      <c r="F113" s="433" t="str">
        <f>IF(基本情報入力シート!G127="","",基本情報入力シート!G127)</f>
        <v/>
      </c>
      <c r="G113" s="433" t="str">
        <f>IF(基本情報入力シート!H127="","",基本情報入力シート!H127)</f>
        <v/>
      </c>
      <c r="H113" s="433" t="str">
        <f>IF(基本情報入力シート!I127="","",基本情報入力シート!I127)</f>
        <v/>
      </c>
      <c r="I113" s="433" t="str">
        <f>IF(基本情報入力シート!J127="","",基本情報入力シート!J127)</f>
        <v/>
      </c>
      <c r="J113" s="433" t="str">
        <f>IF(基本情報入力シート!K127="","",基本情報入力シート!K127)</f>
        <v/>
      </c>
      <c r="K113" s="434" t="str">
        <f>IF(基本情報入力シート!L127="","",基本情報入力シート!L127)</f>
        <v/>
      </c>
      <c r="L113" s="435" t="s">
        <v>328</v>
      </c>
      <c r="M113" s="436" t="str">
        <f>IF(基本情報入力シート!M127="","",基本情報入力シート!M127)</f>
        <v/>
      </c>
      <c r="N113" s="437" t="str">
        <f>IF(基本情報入力シート!R127="","",基本情報入力シート!R127)</f>
        <v/>
      </c>
      <c r="O113" s="437" t="str">
        <f>IF(基本情報入力シート!W127="","",基本情報入力シート!W127)</f>
        <v/>
      </c>
      <c r="P113" s="438" t="str">
        <f>IF(基本情報入力シート!X127="","",基本情報入力シート!X127)</f>
        <v/>
      </c>
      <c r="Q113" s="438" t="str">
        <f>IF(基本情報入力シート!Y127="","",基本情報入力シート!Y127)</f>
        <v/>
      </c>
      <c r="R113" s="452"/>
      <c r="S113" s="453"/>
      <c r="T113" s="422"/>
      <c r="U113" s="422"/>
      <c r="V113" s="422"/>
      <c r="W113" s="452"/>
      <c r="X113" s="453"/>
      <c r="Y113" s="422"/>
      <c r="Z113" s="422"/>
      <c r="AA113" s="422"/>
      <c r="AB113" s="422"/>
      <c r="AC113" s="422"/>
      <c r="AD113" s="422"/>
      <c r="AE113" s="425"/>
      <c r="AF113" s="425"/>
      <c r="AG113" s="426"/>
      <c r="AH113" s="454"/>
      <c r="AI113" s="453"/>
      <c r="AJ113" s="422"/>
      <c r="AK113" s="422"/>
      <c r="AL113" s="422"/>
    </row>
    <row r="114" spans="1:38" ht="27.75" customHeight="1">
      <c r="A114" s="429">
        <f t="shared" si="3"/>
        <v>96</v>
      </c>
      <c r="B114" s="430" t="str">
        <f>IF(基本情報入力シート!C128="","",基本情報入力シート!C128)</f>
        <v/>
      </c>
      <c r="C114" s="431" t="str">
        <f>IF(基本情報入力シート!D128="","",基本情報入力シート!D128)</f>
        <v/>
      </c>
      <c r="D114" s="432" t="str">
        <f>IF(基本情報入力シート!E128="","",基本情報入力シート!E128)</f>
        <v/>
      </c>
      <c r="E114" s="433" t="str">
        <f>IF(基本情報入力シート!F128="","",基本情報入力シート!F128)</f>
        <v/>
      </c>
      <c r="F114" s="433" t="str">
        <f>IF(基本情報入力シート!G128="","",基本情報入力シート!G128)</f>
        <v/>
      </c>
      <c r="G114" s="433" t="str">
        <f>IF(基本情報入力シート!H128="","",基本情報入力シート!H128)</f>
        <v/>
      </c>
      <c r="H114" s="433" t="str">
        <f>IF(基本情報入力シート!I128="","",基本情報入力シート!I128)</f>
        <v/>
      </c>
      <c r="I114" s="433" t="str">
        <f>IF(基本情報入力シート!J128="","",基本情報入力シート!J128)</f>
        <v/>
      </c>
      <c r="J114" s="433" t="str">
        <f>IF(基本情報入力シート!K128="","",基本情報入力シート!K128)</f>
        <v/>
      </c>
      <c r="K114" s="434" t="str">
        <f>IF(基本情報入力シート!L128="","",基本情報入力シート!L128)</f>
        <v/>
      </c>
      <c r="L114" s="435" t="s">
        <v>329</v>
      </c>
      <c r="M114" s="436" t="str">
        <f>IF(基本情報入力シート!M128="","",基本情報入力シート!M128)</f>
        <v/>
      </c>
      <c r="N114" s="437" t="str">
        <f>IF(基本情報入力シート!R128="","",基本情報入力シート!R128)</f>
        <v/>
      </c>
      <c r="O114" s="437" t="str">
        <f>IF(基本情報入力シート!W128="","",基本情報入力シート!W128)</f>
        <v/>
      </c>
      <c r="P114" s="438" t="str">
        <f>IF(基本情報入力シート!X128="","",基本情報入力シート!X128)</f>
        <v/>
      </c>
      <c r="Q114" s="438" t="str">
        <f>IF(基本情報入力シート!Y128="","",基本情報入力シート!Y128)</f>
        <v/>
      </c>
      <c r="R114" s="452"/>
      <c r="S114" s="453"/>
      <c r="T114" s="422"/>
      <c r="U114" s="422"/>
      <c r="V114" s="422"/>
      <c r="W114" s="452"/>
      <c r="X114" s="453"/>
      <c r="Y114" s="422"/>
      <c r="Z114" s="422"/>
      <c r="AA114" s="422"/>
      <c r="AB114" s="422"/>
      <c r="AC114" s="422"/>
      <c r="AD114" s="422"/>
      <c r="AE114" s="425"/>
      <c r="AF114" s="425"/>
      <c r="AG114" s="426"/>
      <c r="AH114" s="454"/>
      <c r="AI114" s="453"/>
      <c r="AJ114" s="422"/>
      <c r="AK114" s="422"/>
      <c r="AL114" s="422"/>
    </row>
    <row r="115" spans="1:38" ht="27.75" customHeight="1">
      <c r="A115" s="429">
        <f t="shared" si="3"/>
        <v>97</v>
      </c>
      <c r="B115" s="430" t="str">
        <f>IF(基本情報入力シート!C129="","",基本情報入力シート!C129)</f>
        <v/>
      </c>
      <c r="C115" s="431" t="str">
        <f>IF(基本情報入力シート!D129="","",基本情報入力シート!D129)</f>
        <v/>
      </c>
      <c r="D115" s="432" t="str">
        <f>IF(基本情報入力シート!E129="","",基本情報入力シート!E129)</f>
        <v/>
      </c>
      <c r="E115" s="433" t="str">
        <f>IF(基本情報入力シート!F129="","",基本情報入力シート!F129)</f>
        <v/>
      </c>
      <c r="F115" s="433" t="str">
        <f>IF(基本情報入力シート!G129="","",基本情報入力シート!G129)</f>
        <v/>
      </c>
      <c r="G115" s="433" t="str">
        <f>IF(基本情報入力シート!H129="","",基本情報入力シート!H129)</f>
        <v/>
      </c>
      <c r="H115" s="433" t="str">
        <f>IF(基本情報入力シート!I129="","",基本情報入力シート!I129)</f>
        <v/>
      </c>
      <c r="I115" s="433" t="str">
        <f>IF(基本情報入力シート!J129="","",基本情報入力シート!J129)</f>
        <v/>
      </c>
      <c r="J115" s="433" t="str">
        <f>IF(基本情報入力シート!K129="","",基本情報入力シート!K129)</f>
        <v/>
      </c>
      <c r="K115" s="434" t="str">
        <f>IF(基本情報入力シート!L129="","",基本情報入力シート!L129)</f>
        <v/>
      </c>
      <c r="L115" s="435" t="s">
        <v>330</v>
      </c>
      <c r="M115" s="436" t="str">
        <f>IF(基本情報入力シート!M129="","",基本情報入力シート!M129)</f>
        <v/>
      </c>
      <c r="N115" s="437" t="str">
        <f>IF(基本情報入力シート!R129="","",基本情報入力シート!R129)</f>
        <v/>
      </c>
      <c r="O115" s="437" t="str">
        <f>IF(基本情報入力シート!W129="","",基本情報入力シート!W129)</f>
        <v/>
      </c>
      <c r="P115" s="438" t="str">
        <f>IF(基本情報入力シート!X129="","",基本情報入力シート!X129)</f>
        <v/>
      </c>
      <c r="Q115" s="438" t="str">
        <f>IF(基本情報入力シート!Y129="","",基本情報入力シート!Y129)</f>
        <v/>
      </c>
      <c r="R115" s="452"/>
      <c r="S115" s="453"/>
      <c r="T115" s="422"/>
      <c r="U115" s="422"/>
      <c r="V115" s="422"/>
      <c r="W115" s="452"/>
      <c r="X115" s="453"/>
      <c r="Y115" s="422"/>
      <c r="Z115" s="422"/>
      <c r="AA115" s="422"/>
      <c r="AB115" s="422"/>
      <c r="AC115" s="422"/>
      <c r="AD115" s="422"/>
      <c r="AE115" s="425"/>
      <c r="AF115" s="425"/>
      <c r="AG115" s="426"/>
      <c r="AH115" s="454"/>
      <c r="AI115" s="453"/>
      <c r="AJ115" s="422"/>
      <c r="AK115" s="422"/>
      <c r="AL115" s="422"/>
    </row>
    <row r="116" spans="1:38" ht="27.75" customHeight="1">
      <c r="A116" s="429">
        <f t="shared" si="3"/>
        <v>98</v>
      </c>
      <c r="B116" s="430" t="str">
        <f>IF(基本情報入力シート!C130="","",基本情報入力シート!C130)</f>
        <v/>
      </c>
      <c r="C116" s="431" t="str">
        <f>IF(基本情報入力シート!D130="","",基本情報入力シート!D130)</f>
        <v/>
      </c>
      <c r="D116" s="432" t="str">
        <f>IF(基本情報入力シート!E130="","",基本情報入力シート!E130)</f>
        <v/>
      </c>
      <c r="E116" s="433" t="str">
        <f>IF(基本情報入力シート!F130="","",基本情報入力シート!F130)</f>
        <v/>
      </c>
      <c r="F116" s="433" t="str">
        <f>IF(基本情報入力シート!G130="","",基本情報入力シート!G130)</f>
        <v/>
      </c>
      <c r="G116" s="433" t="str">
        <f>IF(基本情報入力シート!H130="","",基本情報入力シート!H130)</f>
        <v/>
      </c>
      <c r="H116" s="433" t="str">
        <f>IF(基本情報入力シート!I130="","",基本情報入力シート!I130)</f>
        <v/>
      </c>
      <c r="I116" s="433" t="str">
        <f>IF(基本情報入力シート!J130="","",基本情報入力シート!J130)</f>
        <v/>
      </c>
      <c r="J116" s="433" t="str">
        <f>IF(基本情報入力シート!K130="","",基本情報入力シート!K130)</f>
        <v/>
      </c>
      <c r="K116" s="434" t="str">
        <f>IF(基本情報入力シート!L130="","",基本情報入力シート!L130)</f>
        <v/>
      </c>
      <c r="L116" s="435" t="s">
        <v>331</v>
      </c>
      <c r="M116" s="436" t="str">
        <f>IF(基本情報入力シート!M130="","",基本情報入力シート!M130)</f>
        <v/>
      </c>
      <c r="N116" s="437" t="str">
        <f>IF(基本情報入力シート!R130="","",基本情報入力シート!R130)</f>
        <v/>
      </c>
      <c r="O116" s="437" t="str">
        <f>IF(基本情報入力シート!W130="","",基本情報入力シート!W130)</f>
        <v/>
      </c>
      <c r="P116" s="438" t="str">
        <f>IF(基本情報入力シート!X130="","",基本情報入力シート!X130)</f>
        <v/>
      </c>
      <c r="Q116" s="438" t="str">
        <f>IF(基本情報入力シート!Y130="","",基本情報入力シート!Y130)</f>
        <v/>
      </c>
      <c r="R116" s="452"/>
      <c r="S116" s="453"/>
      <c r="T116" s="422"/>
      <c r="U116" s="422"/>
      <c r="V116" s="422"/>
      <c r="W116" s="452"/>
      <c r="X116" s="453"/>
      <c r="Y116" s="422"/>
      <c r="Z116" s="422"/>
      <c r="AA116" s="422"/>
      <c r="AB116" s="422"/>
      <c r="AC116" s="422"/>
      <c r="AD116" s="422"/>
      <c r="AE116" s="425"/>
      <c r="AF116" s="425"/>
      <c r="AG116" s="426"/>
      <c r="AH116" s="454"/>
      <c r="AI116" s="453"/>
      <c r="AJ116" s="422"/>
      <c r="AK116" s="422"/>
      <c r="AL116" s="422"/>
    </row>
    <row r="117" spans="1:38" ht="27.75" customHeight="1">
      <c r="A117" s="429">
        <f t="shared" si="3"/>
        <v>99</v>
      </c>
      <c r="B117" s="430" t="str">
        <f>IF(基本情報入力シート!C131="","",基本情報入力シート!C131)</f>
        <v/>
      </c>
      <c r="C117" s="431" t="str">
        <f>IF(基本情報入力シート!D131="","",基本情報入力シート!D131)</f>
        <v/>
      </c>
      <c r="D117" s="432" t="str">
        <f>IF(基本情報入力シート!E131="","",基本情報入力シート!E131)</f>
        <v/>
      </c>
      <c r="E117" s="433" t="str">
        <f>IF(基本情報入力シート!F131="","",基本情報入力シート!F131)</f>
        <v/>
      </c>
      <c r="F117" s="433" t="str">
        <f>IF(基本情報入力シート!G131="","",基本情報入力シート!G131)</f>
        <v/>
      </c>
      <c r="G117" s="433" t="str">
        <f>IF(基本情報入力シート!H131="","",基本情報入力シート!H131)</f>
        <v/>
      </c>
      <c r="H117" s="433" t="str">
        <f>IF(基本情報入力シート!I131="","",基本情報入力シート!I131)</f>
        <v/>
      </c>
      <c r="I117" s="433" t="str">
        <f>IF(基本情報入力シート!J131="","",基本情報入力シート!J131)</f>
        <v/>
      </c>
      <c r="J117" s="433" t="str">
        <f>IF(基本情報入力シート!K131="","",基本情報入力シート!K131)</f>
        <v/>
      </c>
      <c r="K117" s="434" t="str">
        <f>IF(基本情報入力シート!L131="","",基本情報入力シート!L131)</f>
        <v/>
      </c>
      <c r="L117" s="435" t="s">
        <v>332</v>
      </c>
      <c r="M117" s="436" t="str">
        <f>IF(基本情報入力シート!M131="","",基本情報入力シート!M131)</f>
        <v/>
      </c>
      <c r="N117" s="437" t="str">
        <f>IF(基本情報入力シート!R131="","",基本情報入力シート!R131)</f>
        <v/>
      </c>
      <c r="O117" s="437" t="str">
        <f>IF(基本情報入力シート!W131="","",基本情報入力シート!W131)</f>
        <v/>
      </c>
      <c r="P117" s="438" t="str">
        <f>IF(基本情報入力シート!X131="","",基本情報入力シート!X131)</f>
        <v/>
      </c>
      <c r="Q117" s="438" t="str">
        <f>IF(基本情報入力シート!Y131="","",基本情報入力シート!Y131)</f>
        <v/>
      </c>
      <c r="R117" s="452"/>
      <c r="S117" s="453"/>
      <c r="T117" s="422"/>
      <c r="U117" s="422"/>
      <c r="V117" s="422"/>
      <c r="W117" s="452"/>
      <c r="X117" s="453"/>
      <c r="Y117" s="422"/>
      <c r="Z117" s="422"/>
      <c r="AA117" s="422"/>
      <c r="AB117" s="422"/>
      <c r="AC117" s="422"/>
      <c r="AD117" s="422"/>
      <c r="AE117" s="425"/>
      <c r="AF117" s="425"/>
      <c r="AG117" s="426"/>
      <c r="AH117" s="454"/>
      <c r="AI117" s="453"/>
      <c r="AJ117" s="422"/>
      <c r="AK117" s="422"/>
      <c r="AL117" s="422"/>
    </row>
    <row r="118" spans="1:38" ht="27.75" customHeight="1">
      <c r="A118" s="429">
        <f t="shared" si="3"/>
        <v>100</v>
      </c>
      <c r="B118" s="430" t="str">
        <f>IF(基本情報入力シート!C132="","",基本情報入力シート!C132)</f>
        <v/>
      </c>
      <c r="C118" s="431" t="str">
        <f>IF(基本情報入力シート!D132="","",基本情報入力シート!D132)</f>
        <v/>
      </c>
      <c r="D118" s="432" t="str">
        <f>IF(基本情報入力シート!E132="","",基本情報入力シート!E132)</f>
        <v/>
      </c>
      <c r="E118" s="440" t="str">
        <f>IF(基本情報入力シート!F132="","",基本情報入力シート!F132)</f>
        <v/>
      </c>
      <c r="F118" s="440" t="str">
        <f>IF(基本情報入力シート!G132="","",基本情報入力シート!G132)</f>
        <v/>
      </c>
      <c r="G118" s="440" t="str">
        <f>IF(基本情報入力シート!H132="","",基本情報入力シート!H132)</f>
        <v/>
      </c>
      <c r="H118" s="440" t="str">
        <f>IF(基本情報入力シート!I132="","",基本情報入力シート!I132)</f>
        <v/>
      </c>
      <c r="I118" s="440" t="str">
        <f>IF(基本情報入力シート!J132="","",基本情報入力シート!J132)</f>
        <v/>
      </c>
      <c r="J118" s="440" t="str">
        <f>IF(基本情報入力シート!K132="","",基本情報入力シート!K132)</f>
        <v/>
      </c>
      <c r="K118" s="441" t="str">
        <f>IF(基本情報入力シート!L132="","",基本情報入力シート!L132)</f>
        <v/>
      </c>
      <c r="L118" s="435" t="s">
        <v>333</v>
      </c>
      <c r="M118" s="437" t="str">
        <f>IF(基本情報入力シート!M132="","",基本情報入力シート!M132)</f>
        <v/>
      </c>
      <c r="N118" s="437" t="str">
        <f>IF(基本情報入力シート!R132="","",基本情報入力シート!R132)</f>
        <v/>
      </c>
      <c r="O118" s="437" t="str">
        <f>IF(基本情報入力シート!W132="","",基本情報入力シート!W132)</f>
        <v/>
      </c>
      <c r="P118" s="442" t="str">
        <f>IF(基本情報入力シート!X132="","",基本情報入力シート!X132)</f>
        <v/>
      </c>
      <c r="Q118" s="442" t="str">
        <f>IF(基本情報入力シート!Y132="","",基本情報入力シート!Y132)</f>
        <v/>
      </c>
      <c r="R118" s="455"/>
      <c r="S118" s="451"/>
      <c r="T118" s="445"/>
      <c r="U118" s="445"/>
      <c r="V118" s="445"/>
      <c r="W118" s="455"/>
      <c r="X118" s="451"/>
      <c r="Y118" s="445"/>
      <c r="Z118" s="445"/>
      <c r="AA118" s="445"/>
      <c r="AB118" s="445"/>
      <c r="AC118" s="445"/>
      <c r="AD118" s="445"/>
      <c r="AE118" s="448"/>
      <c r="AF118" s="448"/>
      <c r="AG118" s="449"/>
      <c r="AH118" s="456"/>
      <c r="AI118" s="451"/>
      <c r="AJ118" s="445"/>
      <c r="AK118" s="445"/>
      <c r="AL118" s="445"/>
    </row>
    <row r="119" spans="1:38">
      <c r="A119" s="457"/>
      <c r="B119" s="458"/>
      <c r="C119" s="459"/>
      <c r="D119" s="459"/>
      <c r="E119" s="459"/>
      <c r="F119" s="459"/>
      <c r="G119" s="459"/>
      <c r="H119" s="459"/>
      <c r="I119" s="459"/>
      <c r="J119" s="459"/>
      <c r="K119" s="459"/>
      <c r="L119" s="459"/>
      <c r="M119" s="459"/>
      <c r="N119" s="459"/>
      <c r="O119" s="459"/>
      <c r="Q119" s="460"/>
      <c r="R119" s="460"/>
      <c r="S119" s="200"/>
      <c r="T119" s="200"/>
      <c r="U119" s="200"/>
      <c r="V119" s="461"/>
      <c r="W119" s="462"/>
      <c r="X119" s="463"/>
      <c r="Y119" s="463"/>
      <c r="Z119" s="463"/>
      <c r="AA119" s="463"/>
      <c r="AB119" s="464"/>
      <c r="AC119" s="464"/>
      <c r="AD119" s="465"/>
      <c r="AE119" s="466"/>
      <c r="AF119" s="466"/>
      <c r="AG119" s="465"/>
      <c r="AH119" s="465"/>
    </row>
    <row r="120" spans="1:38">
      <c r="A120" s="467"/>
      <c r="C120" s="467"/>
      <c r="D120" s="467"/>
      <c r="E120" s="467"/>
      <c r="F120" s="467"/>
      <c r="G120" s="467"/>
      <c r="H120" s="467"/>
      <c r="I120" s="467"/>
      <c r="J120" s="467"/>
      <c r="K120" s="467"/>
      <c r="L120" s="467"/>
      <c r="M120" s="467"/>
      <c r="N120" s="467"/>
      <c r="O120" s="467"/>
      <c r="P120" s="467"/>
      <c r="Q120" s="467"/>
      <c r="R120" s="467"/>
      <c r="S120" s="467"/>
      <c r="T120" s="467"/>
      <c r="U120" s="467"/>
      <c r="V120" s="467"/>
      <c r="W120" s="467"/>
      <c r="X120" s="467"/>
      <c r="Y120" s="467"/>
      <c r="Z120" s="467"/>
      <c r="AA120" s="467"/>
      <c r="AB120" s="467"/>
      <c r="AC120" s="467"/>
      <c r="AD120" s="467"/>
      <c r="AE120" s="468"/>
      <c r="AF120" s="468"/>
      <c r="AG120" s="467"/>
    </row>
    <row r="121" spans="1:38">
      <c r="A121" s="467"/>
      <c r="C121" s="467"/>
      <c r="D121" s="467"/>
      <c r="E121" s="467"/>
      <c r="F121" s="467"/>
      <c r="G121" s="467"/>
      <c r="H121" s="467"/>
      <c r="I121" s="467"/>
      <c r="J121" s="467"/>
      <c r="K121" s="467"/>
      <c r="L121" s="467"/>
      <c r="M121" s="467"/>
      <c r="N121" s="467"/>
      <c r="O121" s="467"/>
      <c r="P121" s="467"/>
      <c r="Q121" s="467"/>
      <c r="R121" s="467"/>
      <c r="S121" s="467"/>
      <c r="T121" s="467"/>
      <c r="U121" s="467"/>
      <c r="V121" s="467"/>
      <c r="W121" s="467"/>
      <c r="X121" s="467"/>
      <c r="Y121" s="467"/>
      <c r="Z121" s="467"/>
      <c r="AA121" s="467"/>
      <c r="AB121" s="467"/>
      <c r="AC121" s="467"/>
      <c r="AD121" s="467"/>
      <c r="AE121" s="468"/>
      <c r="AF121" s="468"/>
      <c r="AG121" s="467"/>
    </row>
    <row r="122" spans="1:38">
      <c r="A122" s="467"/>
      <c r="C122" s="469"/>
      <c r="D122" s="469"/>
      <c r="E122" s="469"/>
      <c r="F122" s="469"/>
      <c r="G122" s="469"/>
      <c r="H122" s="469"/>
      <c r="I122" s="469"/>
      <c r="J122" s="469"/>
      <c r="K122" s="469"/>
      <c r="L122" s="469"/>
      <c r="M122" s="469"/>
      <c r="N122" s="469"/>
      <c r="O122" s="469"/>
      <c r="P122" s="469"/>
      <c r="Q122" s="467"/>
      <c r="R122" s="467"/>
      <c r="S122" s="467"/>
      <c r="T122" s="467"/>
      <c r="U122" s="467"/>
      <c r="V122" s="467"/>
      <c r="W122" s="467"/>
      <c r="X122" s="467"/>
      <c r="Y122" s="467"/>
      <c r="Z122" s="467"/>
      <c r="AA122" s="467"/>
      <c r="AB122" s="467"/>
      <c r="AC122" s="467"/>
      <c r="AD122" s="467"/>
      <c r="AE122" s="468"/>
      <c r="AF122" s="468"/>
      <c r="AG122" s="467"/>
    </row>
    <row r="123" spans="1:38">
      <c r="A123" s="467"/>
      <c r="B123" s="469"/>
      <c r="C123" s="467"/>
      <c r="D123" s="467"/>
      <c r="E123" s="467"/>
      <c r="F123" s="467"/>
      <c r="G123" s="467"/>
      <c r="H123" s="467"/>
      <c r="I123" s="467"/>
      <c r="J123" s="467"/>
      <c r="K123" s="467"/>
      <c r="L123" s="467"/>
      <c r="M123" s="467"/>
      <c r="N123" s="467"/>
      <c r="O123" s="467"/>
      <c r="P123" s="467"/>
      <c r="Q123" s="467"/>
      <c r="R123" s="467"/>
      <c r="S123" s="467"/>
      <c r="T123" s="467"/>
      <c r="U123" s="467"/>
      <c r="V123" s="467"/>
      <c r="W123" s="467"/>
      <c r="X123" s="467"/>
      <c r="Y123" s="467"/>
      <c r="Z123" s="467"/>
      <c r="AA123" s="467"/>
      <c r="AB123" s="467"/>
      <c r="AC123" s="467"/>
      <c r="AD123" s="467"/>
      <c r="AE123" s="468"/>
      <c r="AF123" s="468"/>
      <c r="AG123" s="467"/>
    </row>
  </sheetData>
  <mergeCells count="49">
    <mergeCell ref="A3:C3"/>
    <mergeCell ref="D3:P3"/>
    <mergeCell ref="B5:P6"/>
    <mergeCell ref="Q5:Q6"/>
    <mergeCell ref="R5:T5"/>
    <mergeCell ref="V5:W6"/>
    <mergeCell ref="X5:X6"/>
    <mergeCell ref="Y5:AA5"/>
    <mergeCell ref="AB5:AD5"/>
    <mergeCell ref="AE5:AE6"/>
    <mergeCell ref="V7:W7"/>
    <mergeCell ref="V8:W8"/>
    <mergeCell ref="B9:P9"/>
    <mergeCell ref="V9:AF9"/>
    <mergeCell ref="B11:AD11"/>
    <mergeCell ref="A13:A16"/>
    <mergeCell ref="B13:K17"/>
    <mergeCell ref="M13:M17"/>
    <mergeCell ref="P13:P17"/>
    <mergeCell ref="Q13:Q17"/>
    <mergeCell ref="AI13:AL13"/>
    <mergeCell ref="N14:O14"/>
    <mergeCell ref="R14:R17"/>
    <mergeCell ref="S14:S17"/>
    <mergeCell ref="V14:V17"/>
    <mergeCell ref="W14:W17"/>
    <mergeCell ref="X14:X17"/>
    <mergeCell ref="AB14:AD15"/>
    <mergeCell ref="AE14:AG15"/>
    <mergeCell ref="AH14:AH17"/>
    <mergeCell ref="AI14:AI17"/>
    <mergeCell ref="T15:U15"/>
    <mergeCell ref="Y15:AA15"/>
    <mergeCell ref="AJ15:AL15"/>
    <mergeCell ref="T16:T17"/>
    <mergeCell ref="U16:U17"/>
    <mergeCell ref="AK16:AK17"/>
    <mergeCell ref="AL16:AL17"/>
    <mergeCell ref="B18:Q18"/>
    <mergeCell ref="AD16:AD17"/>
    <mergeCell ref="AE16:AE17"/>
    <mergeCell ref="AF16:AF17"/>
    <mergeCell ref="AG16:AG17"/>
    <mergeCell ref="AJ16:AJ17"/>
    <mergeCell ref="Y16:Y17"/>
    <mergeCell ref="Z16:Z17"/>
    <mergeCell ref="AA16:AA17"/>
    <mergeCell ref="AB16:AB17"/>
    <mergeCell ref="AC16:AC17"/>
  </mergeCells>
  <phoneticPr fontId="73"/>
  <dataValidations count="3">
    <dataValidation allowBlank="1" showInputMessage="1" showErrorMessage="1" sqref="B19:D118" xr:uid="{00000000-0002-0000-0300-000000000000}">
      <formula1>0</formula1>
      <formula2>0</formula2>
    </dataValidation>
    <dataValidation type="list" allowBlank="1" showInputMessage="1" showErrorMessage="1" sqref="W19:W118" xr:uid="{00000000-0002-0000-0300-000001000000}">
      <formula1>"特定Ⅰ,特定Ⅱ"</formula1>
      <formula2>0</formula2>
    </dataValidation>
    <dataValidation type="list" allowBlank="1" showInputMessage="1" showErrorMessage="1" sqref="R19:R118" xr:uid="{00000000-0002-0000-0300-000002000000}">
      <formula1>"加算Ⅰ,加算Ⅱ,加算Ⅲ"</formula1>
      <formula2>0</formula2>
    </dataValidation>
  </dataValidations>
  <printOptions horizontalCentered="1"/>
  <pageMargins left="0.51180555555555496" right="0.51180555555555496" top="0.74791666666666701" bottom="0.74791666666666701" header="0.51180555555555496" footer="0.51180555555555496"/>
  <pageSetup paperSize="8" scale="62" firstPageNumber="0" fitToHeight="0" orientation="landscape" horizontalDpi="300" verticalDpi="300"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MK121"/>
  <sheetViews>
    <sheetView view="pageBreakPreview" topLeftCell="H37" zoomScale="120" zoomScaleNormal="120" zoomScaleSheetLayoutView="120" zoomScalePageLayoutView="90" workbookViewId="0">
      <selection activeCell="S3" sqref="S3:Y9"/>
    </sheetView>
  </sheetViews>
  <sheetFormatPr defaultRowHeight="13.2"/>
  <cols>
    <col min="1" max="1" width="4" style="130" customWidth="1"/>
    <col min="2" max="4" width="2" style="130" customWidth="1"/>
    <col min="5" max="5" width="1.88671875" style="130" customWidth="1"/>
    <col min="6" max="9" width="2" style="130" customWidth="1"/>
    <col min="10" max="10" width="2.109375" style="130" customWidth="1"/>
    <col min="11" max="11" width="2" style="130" customWidth="1"/>
    <col min="12" max="12" width="2" style="130" hidden="1" customWidth="1"/>
    <col min="13" max="14" width="7.5546875" style="130" customWidth="1"/>
    <col min="15" max="15" width="8.77734375" style="130" customWidth="1"/>
    <col min="16" max="17" width="18.77734375" style="130" customWidth="1"/>
    <col min="18" max="21" width="16.21875" style="130" customWidth="1"/>
    <col min="22" max="23" width="10.6640625" style="130" customWidth="1"/>
    <col min="24" max="25" width="10.77734375" style="130" customWidth="1"/>
    <col min="26" max="26" width="15" style="130" customWidth="1"/>
    <col min="27" max="27" width="3.6640625" style="130" customWidth="1"/>
    <col min="28" max="28" width="12.33203125" style="130" customWidth="1"/>
    <col min="29" max="1025" width="9" style="130" customWidth="1"/>
  </cols>
  <sheetData>
    <row r="1" spans="1:28" ht="13.8">
      <c r="A1" s="336" t="s">
        <v>334</v>
      </c>
      <c r="B1" s="336"/>
      <c r="C1" s="337"/>
      <c r="D1" s="337"/>
      <c r="E1" s="337"/>
      <c r="F1" s="337"/>
      <c r="G1" s="337"/>
      <c r="H1" s="337"/>
      <c r="I1" s="337" t="s">
        <v>335</v>
      </c>
      <c r="J1" s="337"/>
      <c r="K1" s="337"/>
      <c r="L1" s="337"/>
      <c r="M1" s="337"/>
      <c r="N1" s="337"/>
      <c r="O1" s="337"/>
      <c r="P1" s="337"/>
      <c r="Q1" s="337"/>
      <c r="R1" s="337"/>
      <c r="S1" s="337"/>
      <c r="T1" s="337"/>
      <c r="U1" s="337"/>
      <c r="V1" s="337"/>
      <c r="W1" s="337"/>
      <c r="X1" s="337"/>
      <c r="Y1" s="337"/>
      <c r="Z1" s="337"/>
      <c r="AA1" s="337"/>
    </row>
    <row r="2" spans="1:28" ht="6.75" customHeight="1">
      <c r="A2" s="337"/>
      <c r="B2" s="337"/>
      <c r="C2" s="337"/>
      <c r="D2" s="337"/>
      <c r="E2" s="337"/>
      <c r="F2" s="337"/>
      <c r="G2" s="337"/>
      <c r="H2" s="337"/>
      <c r="I2" s="337"/>
      <c r="J2" s="337"/>
      <c r="K2" s="337"/>
      <c r="L2" s="337"/>
      <c r="M2" s="337"/>
      <c r="N2" s="337"/>
      <c r="O2" s="337"/>
      <c r="P2" s="337"/>
      <c r="Q2" s="337"/>
      <c r="R2" s="337"/>
      <c r="S2" s="337"/>
      <c r="T2" s="337"/>
      <c r="U2" s="337"/>
      <c r="V2" s="337"/>
      <c r="W2" s="337"/>
      <c r="X2" s="337"/>
      <c r="Y2" s="337"/>
      <c r="Z2" s="337"/>
      <c r="AA2" s="337"/>
    </row>
    <row r="3" spans="1:28" ht="15" customHeight="1">
      <c r="A3" s="664" t="s">
        <v>46</v>
      </c>
      <c r="B3" s="664"/>
      <c r="C3" s="664"/>
      <c r="D3" s="665" t="str">
        <f>IF(基本情報入力シート!M16="","",基本情報入力シート!M16)</f>
        <v/>
      </c>
      <c r="E3" s="665"/>
      <c r="F3" s="665"/>
      <c r="G3" s="665"/>
      <c r="H3" s="665"/>
      <c r="I3" s="665"/>
      <c r="J3" s="665"/>
      <c r="K3" s="665"/>
      <c r="L3" s="665"/>
      <c r="M3" s="665"/>
      <c r="N3" s="665"/>
      <c r="O3" s="665"/>
      <c r="P3" s="665"/>
      <c r="Q3" s="337"/>
      <c r="R3" s="470" t="s">
        <v>160</v>
      </c>
      <c r="S3" s="674" t="s">
        <v>384</v>
      </c>
      <c r="T3" s="674"/>
      <c r="U3" s="674"/>
      <c r="V3" s="674"/>
      <c r="W3" s="674"/>
      <c r="X3" s="674"/>
      <c r="Y3" s="674"/>
      <c r="Z3" s="337"/>
      <c r="AA3" s="337"/>
    </row>
    <row r="4" spans="1:28" ht="15" customHeight="1">
      <c r="A4" s="81"/>
      <c r="B4" s="81"/>
      <c r="C4" s="81"/>
      <c r="D4" s="338"/>
      <c r="E4" s="338"/>
      <c r="F4" s="338"/>
      <c r="G4" s="338"/>
      <c r="H4" s="338"/>
      <c r="I4" s="338"/>
      <c r="J4" s="338"/>
      <c r="K4" s="338"/>
      <c r="L4" s="338"/>
      <c r="M4" s="338"/>
      <c r="N4" s="338"/>
      <c r="O4" s="338"/>
      <c r="P4" s="337"/>
      <c r="Q4" s="337"/>
      <c r="R4" s="337"/>
      <c r="S4" s="674"/>
      <c r="T4" s="674"/>
      <c r="U4" s="674"/>
      <c r="V4" s="674"/>
      <c r="W4" s="674"/>
      <c r="X4" s="674"/>
      <c r="Y4" s="674"/>
      <c r="Z4" s="337"/>
      <c r="AA4" s="339"/>
    </row>
    <row r="5" spans="1:28" ht="15" customHeight="1">
      <c r="A5" s="337"/>
      <c r="B5" s="675"/>
      <c r="C5" s="675"/>
      <c r="D5" s="675"/>
      <c r="E5" s="675"/>
      <c r="F5" s="675"/>
      <c r="G5" s="675"/>
      <c r="H5" s="675"/>
      <c r="I5" s="675"/>
      <c r="J5" s="675"/>
      <c r="K5" s="675"/>
      <c r="L5" s="675"/>
      <c r="M5" s="675"/>
      <c r="N5" s="675"/>
      <c r="O5" s="675"/>
      <c r="P5" s="675"/>
      <c r="Q5" s="471" t="s">
        <v>336</v>
      </c>
      <c r="R5" s="337"/>
      <c r="S5" s="674"/>
      <c r="T5" s="674"/>
      <c r="U5" s="674"/>
      <c r="V5" s="674"/>
      <c r="W5" s="674"/>
      <c r="X5" s="674"/>
      <c r="Y5" s="674"/>
      <c r="Z5" s="342"/>
      <c r="AA5" s="342"/>
      <c r="AB5" s="337"/>
    </row>
    <row r="6" spans="1:28" ht="17.25" customHeight="1">
      <c r="A6" s="337"/>
      <c r="B6" s="472" t="s">
        <v>337</v>
      </c>
      <c r="C6" s="473"/>
      <c r="D6" s="473"/>
      <c r="E6" s="473"/>
      <c r="F6" s="473"/>
      <c r="G6" s="473"/>
      <c r="H6" s="473"/>
      <c r="I6" s="473"/>
      <c r="J6" s="473"/>
      <c r="K6" s="473"/>
      <c r="L6" s="473"/>
      <c r="M6" s="473"/>
      <c r="N6" s="473"/>
      <c r="O6" s="473"/>
      <c r="P6" s="473"/>
      <c r="Q6" s="474">
        <f>R16</f>
        <v>0</v>
      </c>
      <c r="R6" s="337"/>
      <c r="S6" s="674"/>
      <c r="T6" s="674"/>
      <c r="U6" s="674"/>
      <c r="V6" s="674"/>
      <c r="W6" s="674"/>
      <c r="X6" s="674"/>
      <c r="Y6" s="674"/>
      <c r="Z6" s="348"/>
      <c r="AA6" s="348"/>
      <c r="AB6" s="337"/>
    </row>
    <row r="7" spans="1:28" ht="17.25" customHeight="1">
      <c r="A7" s="129"/>
      <c r="B7" s="475" t="s">
        <v>338</v>
      </c>
      <c r="C7" s="350"/>
      <c r="D7" s="350"/>
      <c r="E7" s="350"/>
      <c r="F7" s="350"/>
      <c r="G7" s="350"/>
      <c r="H7" s="350"/>
      <c r="I7" s="350"/>
      <c r="J7" s="350"/>
      <c r="K7" s="350"/>
      <c r="L7" s="350"/>
      <c r="M7" s="350"/>
      <c r="N7" s="350"/>
      <c r="O7" s="350"/>
      <c r="P7" s="350"/>
      <c r="Q7" s="474">
        <f>S16</f>
        <v>0</v>
      </c>
      <c r="R7" s="337"/>
      <c r="S7" s="674"/>
      <c r="T7" s="674"/>
      <c r="U7" s="674"/>
      <c r="V7" s="674"/>
      <c r="W7" s="674"/>
      <c r="X7" s="674"/>
      <c r="Y7" s="674"/>
      <c r="Z7" s="361"/>
      <c r="AA7" s="361"/>
      <c r="AB7" s="337"/>
    </row>
    <row r="8" spans="1:28" ht="17.25" customHeight="1">
      <c r="A8" s="129"/>
      <c r="B8" s="476" t="s">
        <v>339</v>
      </c>
      <c r="C8" s="363"/>
      <c r="D8" s="363"/>
      <c r="E8" s="363"/>
      <c r="F8" s="363"/>
      <c r="G8" s="363"/>
      <c r="H8" s="363"/>
      <c r="I8" s="363"/>
      <c r="J8" s="363"/>
      <c r="K8" s="363"/>
      <c r="L8" s="363"/>
      <c r="M8" s="363"/>
      <c r="N8" s="363"/>
      <c r="O8" s="363"/>
      <c r="P8" s="363"/>
      <c r="Q8" s="474">
        <f>T16</f>
        <v>0</v>
      </c>
      <c r="R8" s="337"/>
      <c r="S8" s="674"/>
      <c r="T8" s="674"/>
      <c r="U8" s="674"/>
      <c r="V8" s="674"/>
      <c r="W8" s="674"/>
      <c r="X8" s="674"/>
      <c r="Y8" s="674"/>
      <c r="Z8" s="374"/>
      <c r="AA8" s="374"/>
      <c r="AB8" s="337"/>
    </row>
    <row r="9" spans="1:28" ht="18" customHeight="1">
      <c r="A9" s="337"/>
      <c r="B9" s="477" t="s">
        <v>340</v>
      </c>
      <c r="C9" s="478"/>
      <c r="D9" s="478"/>
      <c r="E9" s="478"/>
      <c r="F9" s="478"/>
      <c r="G9" s="478"/>
      <c r="H9" s="478"/>
      <c r="I9" s="478"/>
      <c r="J9" s="478"/>
      <c r="K9" s="478"/>
      <c r="L9" s="478"/>
      <c r="M9" s="478"/>
      <c r="N9" s="478"/>
      <c r="O9" s="478"/>
      <c r="P9" s="478"/>
      <c r="Q9" s="474">
        <f>U16</f>
        <v>0</v>
      </c>
      <c r="R9" s="337"/>
      <c r="S9" s="674"/>
      <c r="T9" s="674"/>
      <c r="U9" s="674"/>
      <c r="V9" s="674"/>
      <c r="W9" s="674"/>
      <c r="X9" s="674"/>
      <c r="Y9" s="674"/>
      <c r="Z9" s="479"/>
      <c r="AA9" s="479"/>
    </row>
    <row r="10" spans="1:28" ht="8.25" customHeight="1">
      <c r="A10" s="337"/>
      <c r="B10" s="676"/>
      <c r="C10" s="676"/>
      <c r="D10" s="676"/>
      <c r="E10" s="676"/>
      <c r="F10" s="676"/>
      <c r="G10" s="676"/>
      <c r="H10" s="676"/>
      <c r="I10" s="676"/>
      <c r="J10" s="676"/>
      <c r="K10" s="676"/>
      <c r="L10" s="676"/>
      <c r="M10" s="676"/>
      <c r="N10" s="676"/>
      <c r="O10" s="676"/>
      <c r="P10" s="676"/>
      <c r="Q10" s="480"/>
      <c r="R10" s="377"/>
      <c r="S10" s="377"/>
      <c r="T10" s="377"/>
      <c r="U10" s="377"/>
      <c r="V10" s="377"/>
      <c r="W10" s="377"/>
      <c r="X10" s="377"/>
      <c r="Y10" s="377"/>
      <c r="Z10" s="377"/>
      <c r="AA10" s="377"/>
    </row>
    <row r="11" spans="1:28" ht="13.5" customHeight="1">
      <c r="A11" s="638"/>
      <c r="B11" s="651" t="s">
        <v>66</v>
      </c>
      <c r="C11" s="651"/>
      <c r="D11" s="651"/>
      <c r="E11" s="651"/>
      <c r="F11" s="651"/>
      <c r="G11" s="651"/>
      <c r="H11" s="651"/>
      <c r="I11" s="651"/>
      <c r="J11" s="651"/>
      <c r="K11" s="651"/>
      <c r="L11" s="382"/>
      <c r="M11" s="645" t="s">
        <v>226</v>
      </c>
      <c r="N11" s="383"/>
      <c r="O11" s="384"/>
      <c r="P11" s="652" t="s">
        <v>69</v>
      </c>
      <c r="Q11" s="651" t="s">
        <v>70</v>
      </c>
      <c r="R11" s="669" t="s">
        <v>341</v>
      </c>
      <c r="S11" s="481" t="s">
        <v>92</v>
      </c>
      <c r="T11" s="482" t="s">
        <v>93</v>
      </c>
      <c r="U11" s="670" t="s">
        <v>94</v>
      </c>
      <c r="V11" s="670"/>
      <c r="W11" s="670"/>
      <c r="X11" s="670"/>
      <c r="Y11" s="670"/>
      <c r="Z11" s="337"/>
      <c r="AA11" s="337"/>
    </row>
    <row r="12" spans="1:28" ht="13.5" customHeight="1">
      <c r="A12" s="638"/>
      <c r="B12" s="651"/>
      <c r="C12" s="651"/>
      <c r="D12" s="651"/>
      <c r="E12" s="651"/>
      <c r="F12" s="651"/>
      <c r="G12" s="651"/>
      <c r="H12" s="651"/>
      <c r="I12" s="651"/>
      <c r="J12" s="651"/>
      <c r="K12" s="651"/>
      <c r="L12" s="392"/>
      <c r="M12" s="645"/>
      <c r="N12" s="643" t="s">
        <v>68</v>
      </c>
      <c r="O12" s="643"/>
      <c r="P12" s="652"/>
      <c r="Q12" s="651"/>
      <c r="R12" s="669"/>
      <c r="S12" s="645" t="s">
        <v>342</v>
      </c>
      <c r="T12" s="645" t="s">
        <v>343</v>
      </c>
      <c r="U12" s="671" t="s">
        <v>344</v>
      </c>
      <c r="V12" s="672" t="s">
        <v>345</v>
      </c>
      <c r="W12" s="483"/>
      <c r="X12" s="672" t="s">
        <v>346</v>
      </c>
      <c r="Y12" s="484"/>
    </row>
    <row r="13" spans="1:28" ht="13.5" customHeight="1">
      <c r="A13" s="638"/>
      <c r="B13" s="651"/>
      <c r="C13" s="651"/>
      <c r="D13" s="651"/>
      <c r="E13" s="651"/>
      <c r="F13" s="651"/>
      <c r="G13" s="651"/>
      <c r="H13" s="651"/>
      <c r="I13" s="651"/>
      <c r="J13" s="651"/>
      <c r="K13" s="651"/>
      <c r="L13" s="392"/>
      <c r="M13" s="645"/>
      <c r="N13" s="397"/>
      <c r="O13" s="385"/>
      <c r="P13" s="652"/>
      <c r="Q13" s="651"/>
      <c r="R13" s="669"/>
      <c r="S13" s="645"/>
      <c r="T13" s="645"/>
      <c r="U13" s="671"/>
      <c r="V13" s="672"/>
      <c r="W13" s="673" t="s">
        <v>347</v>
      </c>
      <c r="X13" s="672"/>
      <c r="Y13" s="673" t="s">
        <v>348</v>
      </c>
    </row>
    <row r="14" spans="1:28" ht="21.75" customHeight="1">
      <c r="A14" s="638"/>
      <c r="B14" s="651"/>
      <c r="C14" s="651"/>
      <c r="D14" s="651"/>
      <c r="E14" s="651"/>
      <c r="F14" s="651"/>
      <c r="G14" s="651"/>
      <c r="H14" s="651"/>
      <c r="I14" s="651"/>
      <c r="J14" s="651"/>
      <c r="K14" s="651"/>
      <c r="L14" s="392"/>
      <c r="M14" s="645"/>
      <c r="N14" s="398" t="s">
        <v>71</v>
      </c>
      <c r="O14" s="399" t="s">
        <v>72</v>
      </c>
      <c r="P14" s="652"/>
      <c r="Q14" s="651"/>
      <c r="R14" s="669"/>
      <c r="S14" s="645"/>
      <c r="T14" s="645"/>
      <c r="U14" s="671"/>
      <c r="V14" s="672"/>
      <c r="W14" s="673"/>
      <c r="X14" s="672"/>
      <c r="Y14" s="673"/>
    </row>
    <row r="15" spans="1:28" ht="28.5" customHeight="1">
      <c r="A15" s="400"/>
      <c r="B15" s="651"/>
      <c r="C15" s="651"/>
      <c r="D15" s="651"/>
      <c r="E15" s="651"/>
      <c r="F15" s="651"/>
      <c r="G15" s="651"/>
      <c r="H15" s="651"/>
      <c r="I15" s="651"/>
      <c r="J15" s="651"/>
      <c r="K15" s="651"/>
      <c r="L15" s="401"/>
      <c r="M15" s="645"/>
      <c r="N15" s="402"/>
      <c r="O15" s="399"/>
      <c r="P15" s="652"/>
      <c r="Q15" s="651"/>
      <c r="R15" s="669"/>
      <c r="S15" s="645"/>
      <c r="T15" s="645"/>
      <c r="U15" s="671"/>
      <c r="V15" s="672"/>
      <c r="W15" s="673"/>
      <c r="X15" s="672"/>
      <c r="Y15" s="673"/>
    </row>
    <row r="16" spans="1:28" ht="26.25" customHeight="1">
      <c r="A16" s="403"/>
      <c r="B16" s="640" t="s">
        <v>232</v>
      </c>
      <c r="C16" s="640"/>
      <c r="D16" s="640"/>
      <c r="E16" s="640"/>
      <c r="F16" s="640"/>
      <c r="G16" s="640"/>
      <c r="H16" s="640"/>
      <c r="I16" s="640"/>
      <c r="J16" s="640"/>
      <c r="K16" s="640"/>
      <c r="L16" s="640"/>
      <c r="M16" s="640"/>
      <c r="N16" s="640"/>
      <c r="O16" s="640"/>
      <c r="P16" s="640"/>
      <c r="Q16" s="640"/>
      <c r="R16" s="485"/>
      <c r="S16" s="406"/>
      <c r="T16" s="407"/>
      <c r="U16" s="486">
        <f>SUM(U17:U116)</f>
        <v>0</v>
      </c>
      <c r="V16" s="487"/>
      <c r="W16" s="487"/>
      <c r="X16" s="487"/>
      <c r="Y16" s="487"/>
    </row>
    <row r="17" spans="1:27" s="428" customFormat="1" ht="27.75" customHeight="1">
      <c r="A17" s="488" t="s">
        <v>233</v>
      </c>
      <c r="B17" s="430" t="str">
        <f>IF(基本情報入力シート!C33="","",基本情報入力シート!C33)</f>
        <v/>
      </c>
      <c r="C17" s="431" t="str">
        <f>IF(基本情報入力シート!D33="","",基本情報入力シート!D33)</f>
        <v/>
      </c>
      <c r="D17" s="432" t="str">
        <f>IF(基本情報入力シート!E33="","",基本情報入力シート!E33)</f>
        <v/>
      </c>
      <c r="E17" s="433" t="str">
        <f>IF(基本情報入力シート!F33="","",基本情報入力シート!F33)</f>
        <v/>
      </c>
      <c r="F17" s="433" t="str">
        <f>IF(基本情報入力シート!G33="","",基本情報入力シート!G33)</f>
        <v/>
      </c>
      <c r="G17" s="433" t="str">
        <f>IF(基本情報入力シート!H33="","",基本情報入力シート!H33)</f>
        <v/>
      </c>
      <c r="H17" s="433" t="str">
        <f>IF(基本情報入力シート!I33="","",基本情報入力シート!I33)</f>
        <v/>
      </c>
      <c r="I17" s="433" t="str">
        <f>IF(基本情報入力シート!J33="","",基本情報入力シート!J33)</f>
        <v/>
      </c>
      <c r="J17" s="433" t="str">
        <f>IF(基本情報入力シート!K33="","",基本情報入力シート!K33)</f>
        <v/>
      </c>
      <c r="K17" s="434" t="str">
        <f>IF(基本情報入力シート!L33="","",基本情報入力シート!L33)</f>
        <v/>
      </c>
      <c r="L17" s="435" t="s">
        <v>234</v>
      </c>
      <c r="M17" s="489" t="str">
        <f>IF(基本情報入力シート!M33="","",基本情報入力シート!M33)</f>
        <v/>
      </c>
      <c r="N17" s="490" t="str">
        <f>IF(基本情報入力シート!R33="","",基本情報入力シート!R33)</f>
        <v/>
      </c>
      <c r="O17" s="490" t="str">
        <f>IF(基本情報入力シート!W33="","",基本情報入力シート!W33)</f>
        <v/>
      </c>
      <c r="P17" s="438" t="str">
        <f>IF(基本情報入力シート!X33="","",基本情報入力シート!X33)</f>
        <v/>
      </c>
      <c r="Q17" s="438" t="str">
        <f>IF(基本情報入力シート!Y33="","",基本情報入力シート!Y33)</f>
        <v/>
      </c>
      <c r="R17" s="422"/>
      <c r="S17" s="453"/>
      <c r="T17" s="453"/>
      <c r="U17" s="491"/>
      <c r="V17" s="492"/>
      <c r="W17" s="492"/>
      <c r="X17" s="492"/>
      <c r="Y17" s="492"/>
      <c r="Z17" s="130"/>
      <c r="AA17" s="130"/>
    </row>
    <row r="18" spans="1:27" ht="27.75" customHeight="1">
      <c r="A18" s="429">
        <f t="shared" ref="A18:A49" si="0">A17+1</f>
        <v>2</v>
      </c>
      <c r="B18" s="430" t="str">
        <f>IF(基本情報入力シート!C34="","",基本情報入力シート!C34)</f>
        <v/>
      </c>
      <c r="C18" s="431" t="str">
        <f>IF(基本情報入力シート!D34="","",基本情報入力シート!D34)</f>
        <v/>
      </c>
      <c r="D18" s="432" t="str">
        <f>IF(基本情報入力シート!E34="","",基本情報入力シート!E34)</f>
        <v/>
      </c>
      <c r="E18" s="433" t="str">
        <f>IF(基本情報入力シート!F34="","",基本情報入力シート!F34)</f>
        <v/>
      </c>
      <c r="F18" s="433" t="str">
        <f>IF(基本情報入力シート!G34="","",基本情報入力シート!G34)</f>
        <v/>
      </c>
      <c r="G18" s="433" t="str">
        <f>IF(基本情報入力シート!H34="","",基本情報入力シート!H34)</f>
        <v/>
      </c>
      <c r="H18" s="433" t="str">
        <f>IF(基本情報入力シート!I34="","",基本情報入力シート!I34)</f>
        <v/>
      </c>
      <c r="I18" s="433" t="str">
        <f>IF(基本情報入力シート!J34="","",基本情報入力シート!J34)</f>
        <v/>
      </c>
      <c r="J18" s="433" t="str">
        <f>IF(基本情報入力シート!K34="","",基本情報入力シート!K34)</f>
        <v/>
      </c>
      <c r="K18" s="434" t="str">
        <f>IF(基本情報入力シート!L34="","",基本情報入力シート!L34)</f>
        <v/>
      </c>
      <c r="L18" s="435" t="s">
        <v>235</v>
      </c>
      <c r="M18" s="489" t="str">
        <f>IF(基本情報入力シート!M34="","",基本情報入力シート!M34)</f>
        <v/>
      </c>
      <c r="N18" s="490" t="str">
        <f>IF(基本情報入力シート!R34="","",基本情報入力シート!R34)</f>
        <v/>
      </c>
      <c r="O18" s="490" t="str">
        <f>IF(基本情報入力シート!W34="","",基本情報入力シート!W34)</f>
        <v/>
      </c>
      <c r="P18" s="438" t="str">
        <f>IF(基本情報入力シート!X34="","",基本情報入力シート!X34)</f>
        <v/>
      </c>
      <c r="Q18" s="438" t="str">
        <f>IF(基本情報入力シート!Y34="","",基本情報入力シート!Y34)</f>
        <v/>
      </c>
      <c r="R18" s="422"/>
      <c r="S18" s="453"/>
      <c r="T18" s="453"/>
      <c r="U18" s="491"/>
      <c r="V18" s="492"/>
      <c r="W18" s="492"/>
      <c r="X18" s="492"/>
      <c r="Y18" s="492"/>
    </row>
    <row r="19" spans="1:27" ht="27.75" customHeight="1">
      <c r="A19" s="429">
        <f t="shared" si="0"/>
        <v>3</v>
      </c>
      <c r="B19" s="430" t="str">
        <f>IF(基本情報入力シート!C35="","",基本情報入力シート!C35)</f>
        <v/>
      </c>
      <c r="C19" s="431" t="str">
        <f>IF(基本情報入力シート!D35="","",基本情報入力シート!D35)</f>
        <v/>
      </c>
      <c r="D19" s="432" t="str">
        <f>IF(基本情報入力シート!E35="","",基本情報入力シート!E35)</f>
        <v/>
      </c>
      <c r="E19" s="433" t="str">
        <f>IF(基本情報入力シート!F35="","",基本情報入力シート!F35)</f>
        <v/>
      </c>
      <c r="F19" s="433" t="str">
        <f>IF(基本情報入力シート!G35="","",基本情報入力シート!G35)</f>
        <v/>
      </c>
      <c r="G19" s="433" t="str">
        <f>IF(基本情報入力シート!H35="","",基本情報入力シート!H35)</f>
        <v/>
      </c>
      <c r="H19" s="433" t="str">
        <f>IF(基本情報入力シート!I35="","",基本情報入力シート!I35)</f>
        <v/>
      </c>
      <c r="I19" s="433" t="str">
        <f>IF(基本情報入力シート!J35="","",基本情報入力シート!J35)</f>
        <v/>
      </c>
      <c r="J19" s="433" t="str">
        <f>IF(基本情報入力シート!K35="","",基本情報入力シート!K35)</f>
        <v/>
      </c>
      <c r="K19" s="434" t="str">
        <f>IF(基本情報入力シート!L35="","",基本情報入力シート!L35)</f>
        <v/>
      </c>
      <c r="L19" s="435" t="s">
        <v>236</v>
      </c>
      <c r="M19" s="489" t="str">
        <f>IF(基本情報入力シート!M35="","",基本情報入力シート!M35)</f>
        <v/>
      </c>
      <c r="N19" s="490" t="str">
        <f>IF(基本情報入力シート!R35="","",基本情報入力シート!R35)</f>
        <v/>
      </c>
      <c r="O19" s="490" t="str">
        <f>IF(基本情報入力シート!W35="","",基本情報入力シート!W35)</f>
        <v/>
      </c>
      <c r="P19" s="438" t="str">
        <f>IF(基本情報入力シート!X35="","",基本情報入力シート!X35)</f>
        <v/>
      </c>
      <c r="Q19" s="438" t="str">
        <f>IF(基本情報入力シート!Y35="","",基本情報入力シート!Y35)</f>
        <v/>
      </c>
      <c r="R19" s="422"/>
      <c r="S19" s="453"/>
      <c r="T19" s="453"/>
      <c r="U19" s="491"/>
      <c r="V19" s="492"/>
      <c r="W19" s="492"/>
      <c r="X19" s="492"/>
      <c r="Y19" s="492"/>
    </row>
    <row r="20" spans="1:27" ht="27.75" customHeight="1">
      <c r="A20" s="429">
        <f t="shared" si="0"/>
        <v>4</v>
      </c>
      <c r="B20" s="430" t="str">
        <f>IF(基本情報入力シート!C36="","",基本情報入力シート!C36)</f>
        <v/>
      </c>
      <c r="C20" s="431" t="str">
        <f>IF(基本情報入力シート!D36="","",基本情報入力シート!D36)</f>
        <v/>
      </c>
      <c r="D20" s="432" t="str">
        <f>IF(基本情報入力シート!E36="","",基本情報入力シート!E36)</f>
        <v/>
      </c>
      <c r="E20" s="433" t="str">
        <f>IF(基本情報入力シート!F36="","",基本情報入力シート!F36)</f>
        <v/>
      </c>
      <c r="F20" s="433" t="str">
        <f>IF(基本情報入力シート!G36="","",基本情報入力シート!G36)</f>
        <v/>
      </c>
      <c r="G20" s="433" t="str">
        <f>IF(基本情報入力シート!H36="","",基本情報入力シート!H36)</f>
        <v/>
      </c>
      <c r="H20" s="433" t="str">
        <f>IF(基本情報入力シート!I36="","",基本情報入力シート!I36)</f>
        <v/>
      </c>
      <c r="I20" s="433" t="str">
        <f>IF(基本情報入力シート!J36="","",基本情報入力シート!J36)</f>
        <v/>
      </c>
      <c r="J20" s="433" t="str">
        <f>IF(基本情報入力シート!K36="","",基本情報入力シート!K36)</f>
        <v/>
      </c>
      <c r="K20" s="434" t="str">
        <f>IF(基本情報入力シート!L36="","",基本情報入力シート!L36)</f>
        <v/>
      </c>
      <c r="L20" s="435" t="s">
        <v>237</v>
      </c>
      <c r="M20" s="489" t="str">
        <f>IF(基本情報入力シート!M36="","",基本情報入力シート!M36)</f>
        <v/>
      </c>
      <c r="N20" s="490" t="str">
        <f>IF(基本情報入力シート!R36="","",基本情報入力シート!R36)</f>
        <v/>
      </c>
      <c r="O20" s="490" t="str">
        <f>IF(基本情報入力シート!W36="","",基本情報入力シート!W36)</f>
        <v/>
      </c>
      <c r="P20" s="438" t="str">
        <f>IF(基本情報入力シート!X36="","",基本情報入力シート!X36)</f>
        <v/>
      </c>
      <c r="Q20" s="438" t="str">
        <f>IF(基本情報入力シート!Y36="","",基本情報入力シート!Y36)</f>
        <v/>
      </c>
      <c r="R20" s="422"/>
      <c r="S20" s="453"/>
      <c r="T20" s="453"/>
      <c r="U20" s="491"/>
      <c r="V20" s="492"/>
      <c r="W20" s="492"/>
      <c r="X20" s="492"/>
      <c r="Y20" s="492"/>
    </row>
    <row r="21" spans="1:27" ht="27.75" customHeight="1">
      <c r="A21" s="429">
        <f t="shared" si="0"/>
        <v>5</v>
      </c>
      <c r="B21" s="430" t="str">
        <f>IF(基本情報入力シート!C37="","",基本情報入力シート!C37)</f>
        <v/>
      </c>
      <c r="C21" s="431" t="str">
        <f>IF(基本情報入力シート!D37="","",基本情報入力シート!D37)</f>
        <v/>
      </c>
      <c r="D21" s="432" t="str">
        <f>IF(基本情報入力シート!E37="","",基本情報入力シート!E37)</f>
        <v/>
      </c>
      <c r="E21" s="433" t="str">
        <f>IF(基本情報入力シート!F37="","",基本情報入力シート!F37)</f>
        <v/>
      </c>
      <c r="F21" s="433" t="str">
        <f>IF(基本情報入力シート!G37="","",基本情報入力シート!G37)</f>
        <v/>
      </c>
      <c r="G21" s="433" t="str">
        <f>IF(基本情報入力シート!H37="","",基本情報入力シート!H37)</f>
        <v/>
      </c>
      <c r="H21" s="433" t="str">
        <f>IF(基本情報入力シート!I37="","",基本情報入力シート!I37)</f>
        <v/>
      </c>
      <c r="I21" s="433" t="str">
        <f>IF(基本情報入力シート!J37="","",基本情報入力シート!J37)</f>
        <v/>
      </c>
      <c r="J21" s="433" t="str">
        <f>IF(基本情報入力シート!K37="","",基本情報入力シート!K37)</f>
        <v/>
      </c>
      <c r="K21" s="434" t="str">
        <f>IF(基本情報入力シート!L37="","",基本情報入力シート!L37)</f>
        <v/>
      </c>
      <c r="L21" s="435" t="s">
        <v>238</v>
      </c>
      <c r="M21" s="489" t="str">
        <f>IF(基本情報入力シート!M37="","",基本情報入力シート!M37)</f>
        <v/>
      </c>
      <c r="N21" s="490" t="str">
        <f>IF(基本情報入力シート!R37="","",基本情報入力シート!R37)</f>
        <v/>
      </c>
      <c r="O21" s="490" t="str">
        <f>IF(基本情報入力シート!W37="","",基本情報入力シート!W37)</f>
        <v/>
      </c>
      <c r="P21" s="438" t="str">
        <f>IF(基本情報入力シート!X37="","",基本情報入力シート!X37)</f>
        <v/>
      </c>
      <c r="Q21" s="438" t="str">
        <f>IF(基本情報入力シート!Y37="","",基本情報入力シート!Y37)</f>
        <v/>
      </c>
      <c r="R21" s="422"/>
      <c r="S21" s="453"/>
      <c r="T21" s="453"/>
      <c r="U21" s="491"/>
      <c r="V21" s="492"/>
      <c r="W21" s="492"/>
      <c r="X21" s="492"/>
      <c r="Y21" s="492"/>
    </row>
    <row r="22" spans="1:27" ht="27.75" customHeight="1">
      <c r="A22" s="429">
        <f t="shared" si="0"/>
        <v>6</v>
      </c>
      <c r="B22" s="430" t="str">
        <f>IF(基本情報入力シート!C38="","",基本情報入力シート!C38)</f>
        <v/>
      </c>
      <c r="C22" s="431" t="str">
        <f>IF(基本情報入力シート!D38="","",基本情報入力シート!D38)</f>
        <v/>
      </c>
      <c r="D22" s="432" t="str">
        <f>IF(基本情報入力シート!E38="","",基本情報入力シート!E38)</f>
        <v/>
      </c>
      <c r="E22" s="433" t="str">
        <f>IF(基本情報入力シート!F38="","",基本情報入力シート!F38)</f>
        <v/>
      </c>
      <c r="F22" s="433" t="str">
        <f>IF(基本情報入力シート!G38="","",基本情報入力シート!G38)</f>
        <v/>
      </c>
      <c r="G22" s="433" t="str">
        <f>IF(基本情報入力シート!H38="","",基本情報入力シート!H38)</f>
        <v/>
      </c>
      <c r="H22" s="433" t="str">
        <f>IF(基本情報入力シート!I38="","",基本情報入力シート!I38)</f>
        <v/>
      </c>
      <c r="I22" s="433" t="str">
        <f>IF(基本情報入力シート!J38="","",基本情報入力シート!J38)</f>
        <v/>
      </c>
      <c r="J22" s="433" t="str">
        <f>IF(基本情報入力シート!K38="","",基本情報入力シート!K38)</f>
        <v/>
      </c>
      <c r="K22" s="434" t="str">
        <f>IF(基本情報入力シート!L38="","",基本情報入力シート!L38)</f>
        <v/>
      </c>
      <c r="L22" s="435" t="s">
        <v>239</v>
      </c>
      <c r="M22" s="489" t="str">
        <f>IF(基本情報入力シート!M38="","",基本情報入力シート!M38)</f>
        <v/>
      </c>
      <c r="N22" s="490" t="str">
        <f>IF(基本情報入力シート!R38="","",基本情報入力シート!R38)</f>
        <v/>
      </c>
      <c r="O22" s="490" t="str">
        <f>IF(基本情報入力シート!W38="","",基本情報入力シート!W38)</f>
        <v/>
      </c>
      <c r="P22" s="438" t="str">
        <f>IF(基本情報入力シート!X38="","",基本情報入力シート!X38)</f>
        <v/>
      </c>
      <c r="Q22" s="438" t="str">
        <f>IF(基本情報入力シート!Y38="","",基本情報入力シート!Y38)</f>
        <v/>
      </c>
      <c r="R22" s="422"/>
      <c r="S22" s="453"/>
      <c r="T22" s="453"/>
      <c r="U22" s="491"/>
      <c r="V22" s="492"/>
      <c r="W22" s="492"/>
      <c r="X22" s="492"/>
      <c r="Y22" s="492"/>
    </row>
    <row r="23" spans="1:27" ht="27.75" customHeight="1">
      <c r="A23" s="429">
        <f t="shared" si="0"/>
        <v>7</v>
      </c>
      <c r="B23" s="430" t="str">
        <f>IF(基本情報入力シート!C39="","",基本情報入力シート!C39)</f>
        <v/>
      </c>
      <c r="C23" s="431" t="str">
        <f>IF(基本情報入力シート!D39="","",基本情報入力シート!D39)</f>
        <v/>
      </c>
      <c r="D23" s="432" t="str">
        <f>IF(基本情報入力シート!E39="","",基本情報入力シート!E39)</f>
        <v/>
      </c>
      <c r="E23" s="433" t="str">
        <f>IF(基本情報入力シート!F39="","",基本情報入力シート!F39)</f>
        <v/>
      </c>
      <c r="F23" s="433" t="str">
        <f>IF(基本情報入力シート!G39="","",基本情報入力シート!G39)</f>
        <v/>
      </c>
      <c r="G23" s="433" t="str">
        <f>IF(基本情報入力シート!H39="","",基本情報入力シート!H39)</f>
        <v/>
      </c>
      <c r="H23" s="433" t="str">
        <f>IF(基本情報入力シート!I39="","",基本情報入力シート!I39)</f>
        <v/>
      </c>
      <c r="I23" s="433" t="str">
        <f>IF(基本情報入力シート!J39="","",基本情報入力シート!J39)</f>
        <v/>
      </c>
      <c r="J23" s="433" t="str">
        <f>IF(基本情報入力シート!K39="","",基本情報入力シート!K39)</f>
        <v/>
      </c>
      <c r="K23" s="434" t="str">
        <f>IF(基本情報入力シート!L39="","",基本情報入力シート!L39)</f>
        <v/>
      </c>
      <c r="L23" s="435" t="s">
        <v>240</v>
      </c>
      <c r="M23" s="489" t="str">
        <f>IF(基本情報入力シート!M39="","",基本情報入力シート!M39)</f>
        <v/>
      </c>
      <c r="N23" s="490" t="str">
        <f>IF(基本情報入力シート!R39="","",基本情報入力シート!R39)</f>
        <v/>
      </c>
      <c r="O23" s="490" t="str">
        <f>IF(基本情報入力シート!W39="","",基本情報入力シート!W39)</f>
        <v/>
      </c>
      <c r="P23" s="438" t="str">
        <f>IF(基本情報入力シート!X39="","",基本情報入力シート!X39)</f>
        <v/>
      </c>
      <c r="Q23" s="438" t="str">
        <f>IF(基本情報入力シート!Y39="","",基本情報入力シート!Y39)</f>
        <v/>
      </c>
      <c r="R23" s="422"/>
      <c r="S23" s="453"/>
      <c r="T23" s="453"/>
      <c r="U23" s="491"/>
      <c r="V23" s="492"/>
      <c r="W23" s="492"/>
      <c r="X23" s="492"/>
      <c r="Y23" s="492"/>
    </row>
    <row r="24" spans="1:27" ht="27.75" customHeight="1">
      <c r="A24" s="429">
        <f t="shared" si="0"/>
        <v>8</v>
      </c>
      <c r="B24" s="430" t="str">
        <f>IF(基本情報入力シート!C40="","",基本情報入力シート!C40)</f>
        <v/>
      </c>
      <c r="C24" s="431" t="str">
        <f>IF(基本情報入力シート!D40="","",基本情報入力シート!D40)</f>
        <v/>
      </c>
      <c r="D24" s="432" t="str">
        <f>IF(基本情報入力シート!E40="","",基本情報入力シート!E40)</f>
        <v/>
      </c>
      <c r="E24" s="433" t="str">
        <f>IF(基本情報入力シート!F40="","",基本情報入力シート!F40)</f>
        <v/>
      </c>
      <c r="F24" s="433" t="str">
        <f>IF(基本情報入力シート!G40="","",基本情報入力シート!G40)</f>
        <v/>
      </c>
      <c r="G24" s="433" t="str">
        <f>IF(基本情報入力シート!H40="","",基本情報入力シート!H40)</f>
        <v/>
      </c>
      <c r="H24" s="433" t="str">
        <f>IF(基本情報入力シート!I40="","",基本情報入力シート!I40)</f>
        <v/>
      </c>
      <c r="I24" s="433" t="str">
        <f>IF(基本情報入力シート!J40="","",基本情報入力シート!J40)</f>
        <v/>
      </c>
      <c r="J24" s="433" t="str">
        <f>IF(基本情報入力シート!K40="","",基本情報入力シート!K40)</f>
        <v/>
      </c>
      <c r="K24" s="434" t="str">
        <f>IF(基本情報入力シート!L40="","",基本情報入力シート!L40)</f>
        <v/>
      </c>
      <c r="L24" s="435" t="s">
        <v>241</v>
      </c>
      <c r="M24" s="489" t="str">
        <f>IF(基本情報入力シート!M40="","",基本情報入力シート!M40)</f>
        <v/>
      </c>
      <c r="N24" s="490" t="str">
        <f>IF(基本情報入力シート!R40="","",基本情報入力シート!R40)</f>
        <v/>
      </c>
      <c r="O24" s="490" t="str">
        <f>IF(基本情報入力シート!W40="","",基本情報入力シート!W40)</f>
        <v/>
      </c>
      <c r="P24" s="438" t="str">
        <f>IF(基本情報入力シート!X40="","",基本情報入力シート!X40)</f>
        <v/>
      </c>
      <c r="Q24" s="438" t="str">
        <f>IF(基本情報入力シート!Y40="","",基本情報入力シート!Y40)</f>
        <v/>
      </c>
      <c r="R24" s="422"/>
      <c r="S24" s="453"/>
      <c r="T24" s="453"/>
      <c r="U24" s="491"/>
      <c r="V24" s="492"/>
      <c r="W24" s="492"/>
      <c r="X24" s="492"/>
      <c r="Y24" s="492"/>
    </row>
    <row r="25" spans="1:27" ht="27.75" customHeight="1">
      <c r="A25" s="429">
        <f t="shared" si="0"/>
        <v>9</v>
      </c>
      <c r="B25" s="430" t="str">
        <f>IF(基本情報入力シート!C41="","",基本情報入力シート!C41)</f>
        <v/>
      </c>
      <c r="C25" s="431" t="str">
        <f>IF(基本情報入力シート!D41="","",基本情報入力シート!D41)</f>
        <v/>
      </c>
      <c r="D25" s="432" t="str">
        <f>IF(基本情報入力シート!E41="","",基本情報入力シート!E41)</f>
        <v/>
      </c>
      <c r="E25" s="433" t="str">
        <f>IF(基本情報入力シート!F41="","",基本情報入力シート!F41)</f>
        <v/>
      </c>
      <c r="F25" s="433" t="str">
        <f>IF(基本情報入力シート!G41="","",基本情報入力シート!G41)</f>
        <v/>
      </c>
      <c r="G25" s="433" t="str">
        <f>IF(基本情報入力シート!H41="","",基本情報入力シート!H41)</f>
        <v/>
      </c>
      <c r="H25" s="433" t="str">
        <f>IF(基本情報入力シート!I41="","",基本情報入力シート!I41)</f>
        <v/>
      </c>
      <c r="I25" s="433" t="str">
        <f>IF(基本情報入力シート!J41="","",基本情報入力シート!J41)</f>
        <v/>
      </c>
      <c r="J25" s="433" t="str">
        <f>IF(基本情報入力シート!K41="","",基本情報入力シート!K41)</f>
        <v/>
      </c>
      <c r="K25" s="434" t="str">
        <f>IF(基本情報入力シート!L41="","",基本情報入力シート!L41)</f>
        <v/>
      </c>
      <c r="L25" s="435" t="s">
        <v>242</v>
      </c>
      <c r="M25" s="489" t="str">
        <f>IF(基本情報入力シート!M41="","",基本情報入力シート!M41)</f>
        <v/>
      </c>
      <c r="N25" s="490" t="str">
        <f>IF(基本情報入力シート!R41="","",基本情報入力シート!R41)</f>
        <v/>
      </c>
      <c r="O25" s="490" t="str">
        <f>IF(基本情報入力シート!W41="","",基本情報入力シート!W41)</f>
        <v/>
      </c>
      <c r="P25" s="438" t="str">
        <f>IF(基本情報入力シート!X41="","",基本情報入力シート!X41)</f>
        <v/>
      </c>
      <c r="Q25" s="438" t="str">
        <f>IF(基本情報入力シート!Y41="","",基本情報入力シート!Y41)</f>
        <v/>
      </c>
      <c r="R25" s="422"/>
      <c r="S25" s="453"/>
      <c r="T25" s="453"/>
      <c r="U25" s="491"/>
      <c r="V25" s="492"/>
      <c r="W25" s="492"/>
      <c r="X25" s="492"/>
      <c r="Y25" s="492"/>
    </row>
    <row r="26" spans="1:27" ht="27.75" customHeight="1">
      <c r="A26" s="429">
        <f t="shared" si="0"/>
        <v>10</v>
      </c>
      <c r="B26" s="430" t="str">
        <f>IF(基本情報入力シート!C42="","",基本情報入力シート!C42)</f>
        <v/>
      </c>
      <c r="C26" s="431" t="str">
        <f>IF(基本情報入力シート!D42="","",基本情報入力シート!D42)</f>
        <v/>
      </c>
      <c r="D26" s="432" t="str">
        <f>IF(基本情報入力シート!E42="","",基本情報入力シート!E42)</f>
        <v/>
      </c>
      <c r="E26" s="433" t="str">
        <f>IF(基本情報入力シート!F42="","",基本情報入力シート!F42)</f>
        <v/>
      </c>
      <c r="F26" s="433" t="str">
        <f>IF(基本情報入力シート!G42="","",基本情報入力シート!G42)</f>
        <v/>
      </c>
      <c r="G26" s="433" t="str">
        <f>IF(基本情報入力シート!H42="","",基本情報入力シート!H42)</f>
        <v/>
      </c>
      <c r="H26" s="433" t="str">
        <f>IF(基本情報入力シート!I42="","",基本情報入力シート!I42)</f>
        <v/>
      </c>
      <c r="I26" s="433" t="str">
        <f>IF(基本情報入力シート!J42="","",基本情報入力シート!J42)</f>
        <v/>
      </c>
      <c r="J26" s="433" t="str">
        <f>IF(基本情報入力シート!K42="","",基本情報入力シート!K42)</f>
        <v/>
      </c>
      <c r="K26" s="434" t="str">
        <f>IF(基本情報入力シート!L42="","",基本情報入力シート!L42)</f>
        <v/>
      </c>
      <c r="L26" s="435" t="s">
        <v>243</v>
      </c>
      <c r="M26" s="489" t="str">
        <f>IF(基本情報入力シート!M42="","",基本情報入力シート!M42)</f>
        <v/>
      </c>
      <c r="N26" s="490" t="str">
        <f>IF(基本情報入力シート!R42="","",基本情報入力シート!R42)</f>
        <v/>
      </c>
      <c r="O26" s="490" t="str">
        <f>IF(基本情報入力シート!W42="","",基本情報入力シート!W42)</f>
        <v/>
      </c>
      <c r="P26" s="438" t="str">
        <f>IF(基本情報入力シート!X42="","",基本情報入力シート!X42)</f>
        <v/>
      </c>
      <c r="Q26" s="438" t="str">
        <f>IF(基本情報入力シート!Y42="","",基本情報入力シート!Y42)</f>
        <v/>
      </c>
      <c r="R26" s="422"/>
      <c r="S26" s="453"/>
      <c r="T26" s="453"/>
      <c r="U26" s="491"/>
      <c r="V26" s="492"/>
      <c r="W26" s="492"/>
      <c r="X26" s="492"/>
      <c r="Y26" s="492"/>
    </row>
    <row r="27" spans="1:27" ht="27.75" customHeight="1">
      <c r="A27" s="429">
        <f t="shared" si="0"/>
        <v>11</v>
      </c>
      <c r="B27" s="430" t="str">
        <f>IF(基本情報入力シート!C43="","",基本情報入力シート!C43)</f>
        <v/>
      </c>
      <c r="C27" s="431" t="str">
        <f>IF(基本情報入力シート!D43="","",基本情報入力シート!D43)</f>
        <v/>
      </c>
      <c r="D27" s="432" t="str">
        <f>IF(基本情報入力シート!E43="","",基本情報入力シート!E43)</f>
        <v/>
      </c>
      <c r="E27" s="433" t="str">
        <f>IF(基本情報入力シート!F43="","",基本情報入力シート!F43)</f>
        <v/>
      </c>
      <c r="F27" s="433" t="str">
        <f>IF(基本情報入力シート!G43="","",基本情報入力シート!G43)</f>
        <v/>
      </c>
      <c r="G27" s="433" t="str">
        <f>IF(基本情報入力シート!H43="","",基本情報入力シート!H43)</f>
        <v/>
      </c>
      <c r="H27" s="433" t="str">
        <f>IF(基本情報入力シート!I43="","",基本情報入力シート!I43)</f>
        <v/>
      </c>
      <c r="I27" s="433" t="str">
        <f>IF(基本情報入力シート!J43="","",基本情報入力シート!J43)</f>
        <v/>
      </c>
      <c r="J27" s="433" t="str">
        <f>IF(基本情報入力シート!K43="","",基本情報入力シート!K43)</f>
        <v/>
      </c>
      <c r="K27" s="434" t="str">
        <f>IF(基本情報入力シート!L43="","",基本情報入力シート!L43)</f>
        <v/>
      </c>
      <c r="L27" s="435" t="s">
        <v>244</v>
      </c>
      <c r="M27" s="489" t="str">
        <f>IF(基本情報入力シート!M43="","",基本情報入力シート!M43)</f>
        <v/>
      </c>
      <c r="N27" s="490" t="str">
        <f>IF(基本情報入力シート!R43="","",基本情報入力シート!R43)</f>
        <v/>
      </c>
      <c r="O27" s="490" t="str">
        <f>IF(基本情報入力シート!W43="","",基本情報入力シート!W43)</f>
        <v/>
      </c>
      <c r="P27" s="438" t="str">
        <f>IF(基本情報入力シート!X43="","",基本情報入力シート!X43)</f>
        <v/>
      </c>
      <c r="Q27" s="438" t="str">
        <f>IF(基本情報入力シート!Y43="","",基本情報入力シート!Y43)</f>
        <v/>
      </c>
      <c r="R27" s="422"/>
      <c r="S27" s="453"/>
      <c r="T27" s="453"/>
      <c r="U27" s="491"/>
      <c r="V27" s="492"/>
      <c r="W27" s="492"/>
      <c r="X27" s="492"/>
      <c r="Y27" s="492"/>
    </row>
    <row r="28" spans="1:27" ht="27.75" customHeight="1">
      <c r="A28" s="429">
        <f t="shared" si="0"/>
        <v>12</v>
      </c>
      <c r="B28" s="430" t="str">
        <f>IF(基本情報入力シート!C44="","",基本情報入力シート!C44)</f>
        <v/>
      </c>
      <c r="C28" s="431" t="str">
        <f>IF(基本情報入力シート!D44="","",基本情報入力シート!D44)</f>
        <v/>
      </c>
      <c r="D28" s="432" t="str">
        <f>IF(基本情報入力シート!E44="","",基本情報入力シート!E44)</f>
        <v/>
      </c>
      <c r="E28" s="433" t="str">
        <f>IF(基本情報入力シート!F44="","",基本情報入力シート!F44)</f>
        <v/>
      </c>
      <c r="F28" s="433" t="str">
        <f>IF(基本情報入力シート!G44="","",基本情報入力シート!G44)</f>
        <v/>
      </c>
      <c r="G28" s="433" t="str">
        <f>IF(基本情報入力シート!H44="","",基本情報入力シート!H44)</f>
        <v/>
      </c>
      <c r="H28" s="433" t="str">
        <f>IF(基本情報入力シート!I44="","",基本情報入力シート!I44)</f>
        <v/>
      </c>
      <c r="I28" s="433" t="str">
        <f>IF(基本情報入力シート!J44="","",基本情報入力シート!J44)</f>
        <v/>
      </c>
      <c r="J28" s="433" t="str">
        <f>IF(基本情報入力シート!K44="","",基本情報入力シート!K44)</f>
        <v/>
      </c>
      <c r="K28" s="434" t="str">
        <f>IF(基本情報入力シート!L44="","",基本情報入力シート!L44)</f>
        <v/>
      </c>
      <c r="L28" s="435" t="s">
        <v>245</v>
      </c>
      <c r="M28" s="489" t="str">
        <f>IF(基本情報入力シート!M44="","",基本情報入力シート!M44)</f>
        <v/>
      </c>
      <c r="N28" s="490" t="str">
        <f>IF(基本情報入力シート!R44="","",基本情報入力シート!R44)</f>
        <v/>
      </c>
      <c r="O28" s="490" t="str">
        <f>IF(基本情報入力シート!W44="","",基本情報入力シート!W44)</f>
        <v/>
      </c>
      <c r="P28" s="438" t="str">
        <f>IF(基本情報入力シート!X44="","",基本情報入力シート!X44)</f>
        <v/>
      </c>
      <c r="Q28" s="438" t="str">
        <f>IF(基本情報入力シート!Y44="","",基本情報入力シート!Y44)</f>
        <v/>
      </c>
      <c r="R28" s="422"/>
      <c r="S28" s="453"/>
      <c r="T28" s="453"/>
      <c r="U28" s="491"/>
      <c r="V28" s="492"/>
      <c r="W28" s="492"/>
      <c r="X28" s="492"/>
      <c r="Y28" s="492"/>
    </row>
    <row r="29" spans="1:27" ht="27.75" customHeight="1">
      <c r="A29" s="429">
        <f t="shared" si="0"/>
        <v>13</v>
      </c>
      <c r="B29" s="430" t="str">
        <f>IF(基本情報入力シート!C45="","",基本情報入力シート!C45)</f>
        <v/>
      </c>
      <c r="C29" s="431" t="str">
        <f>IF(基本情報入力シート!D45="","",基本情報入力シート!D45)</f>
        <v/>
      </c>
      <c r="D29" s="432" t="str">
        <f>IF(基本情報入力シート!E45="","",基本情報入力シート!E45)</f>
        <v/>
      </c>
      <c r="E29" s="433" t="str">
        <f>IF(基本情報入力シート!F45="","",基本情報入力シート!F45)</f>
        <v/>
      </c>
      <c r="F29" s="433" t="str">
        <f>IF(基本情報入力シート!G45="","",基本情報入力シート!G45)</f>
        <v/>
      </c>
      <c r="G29" s="433" t="str">
        <f>IF(基本情報入力シート!H45="","",基本情報入力シート!H45)</f>
        <v/>
      </c>
      <c r="H29" s="433" t="str">
        <f>IF(基本情報入力シート!I45="","",基本情報入力シート!I45)</f>
        <v/>
      </c>
      <c r="I29" s="433" t="str">
        <f>IF(基本情報入力シート!J45="","",基本情報入力シート!J45)</f>
        <v/>
      </c>
      <c r="J29" s="433" t="str">
        <f>IF(基本情報入力シート!K45="","",基本情報入力シート!K45)</f>
        <v/>
      </c>
      <c r="K29" s="434" t="str">
        <f>IF(基本情報入力シート!L45="","",基本情報入力シート!L45)</f>
        <v/>
      </c>
      <c r="L29" s="435" t="s">
        <v>246</v>
      </c>
      <c r="M29" s="489" t="str">
        <f>IF(基本情報入力シート!M45="","",基本情報入力シート!M45)</f>
        <v/>
      </c>
      <c r="N29" s="490" t="str">
        <f>IF(基本情報入力シート!R45="","",基本情報入力シート!R45)</f>
        <v/>
      </c>
      <c r="O29" s="490" t="str">
        <f>IF(基本情報入力シート!W45="","",基本情報入力シート!W45)</f>
        <v/>
      </c>
      <c r="P29" s="438" t="str">
        <f>IF(基本情報入力シート!X45="","",基本情報入力シート!X45)</f>
        <v/>
      </c>
      <c r="Q29" s="438" t="str">
        <f>IF(基本情報入力シート!Y45="","",基本情報入力シート!Y45)</f>
        <v/>
      </c>
      <c r="R29" s="422"/>
      <c r="S29" s="453"/>
      <c r="T29" s="453"/>
      <c r="U29" s="491"/>
      <c r="V29" s="492"/>
      <c r="W29" s="492"/>
      <c r="X29" s="492"/>
      <c r="Y29" s="492"/>
    </row>
    <row r="30" spans="1:27" ht="27.75" customHeight="1">
      <c r="A30" s="429">
        <f t="shared" si="0"/>
        <v>14</v>
      </c>
      <c r="B30" s="430" t="str">
        <f>IF(基本情報入力シート!C46="","",基本情報入力シート!C46)</f>
        <v/>
      </c>
      <c r="C30" s="431" t="str">
        <f>IF(基本情報入力シート!D46="","",基本情報入力シート!D46)</f>
        <v/>
      </c>
      <c r="D30" s="432" t="str">
        <f>IF(基本情報入力シート!E46="","",基本情報入力シート!E46)</f>
        <v/>
      </c>
      <c r="E30" s="433" t="str">
        <f>IF(基本情報入力シート!F46="","",基本情報入力シート!F46)</f>
        <v/>
      </c>
      <c r="F30" s="433" t="str">
        <f>IF(基本情報入力シート!G46="","",基本情報入力シート!G46)</f>
        <v/>
      </c>
      <c r="G30" s="433" t="str">
        <f>IF(基本情報入力シート!H46="","",基本情報入力シート!H46)</f>
        <v/>
      </c>
      <c r="H30" s="433" t="str">
        <f>IF(基本情報入力シート!I46="","",基本情報入力シート!I46)</f>
        <v/>
      </c>
      <c r="I30" s="433" t="str">
        <f>IF(基本情報入力シート!J46="","",基本情報入力シート!J46)</f>
        <v/>
      </c>
      <c r="J30" s="433" t="str">
        <f>IF(基本情報入力シート!K46="","",基本情報入力シート!K46)</f>
        <v/>
      </c>
      <c r="K30" s="434" t="str">
        <f>IF(基本情報入力シート!L46="","",基本情報入力シート!L46)</f>
        <v/>
      </c>
      <c r="L30" s="435" t="s">
        <v>247</v>
      </c>
      <c r="M30" s="489" t="str">
        <f>IF(基本情報入力シート!M46="","",基本情報入力シート!M46)</f>
        <v/>
      </c>
      <c r="N30" s="490" t="str">
        <f>IF(基本情報入力シート!R46="","",基本情報入力シート!R46)</f>
        <v/>
      </c>
      <c r="O30" s="490" t="str">
        <f>IF(基本情報入力シート!W46="","",基本情報入力シート!W46)</f>
        <v/>
      </c>
      <c r="P30" s="438" t="str">
        <f>IF(基本情報入力シート!X46="","",基本情報入力シート!X46)</f>
        <v/>
      </c>
      <c r="Q30" s="438" t="str">
        <f>IF(基本情報入力シート!Y46="","",基本情報入力シート!Y46)</f>
        <v/>
      </c>
      <c r="R30" s="422"/>
      <c r="S30" s="453"/>
      <c r="T30" s="453"/>
      <c r="U30" s="491"/>
      <c r="V30" s="492"/>
      <c r="W30" s="492"/>
      <c r="X30" s="492"/>
      <c r="Y30" s="492"/>
    </row>
    <row r="31" spans="1:27" ht="27.75" customHeight="1">
      <c r="A31" s="429">
        <f t="shared" si="0"/>
        <v>15</v>
      </c>
      <c r="B31" s="430" t="str">
        <f>IF(基本情報入力シート!C47="","",基本情報入力シート!C47)</f>
        <v/>
      </c>
      <c r="C31" s="431" t="str">
        <f>IF(基本情報入力シート!D47="","",基本情報入力シート!D47)</f>
        <v/>
      </c>
      <c r="D31" s="432" t="str">
        <f>IF(基本情報入力シート!E47="","",基本情報入力シート!E47)</f>
        <v/>
      </c>
      <c r="E31" s="433" t="str">
        <f>IF(基本情報入力シート!F47="","",基本情報入力シート!F47)</f>
        <v/>
      </c>
      <c r="F31" s="433" t="str">
        <f>IF(基本情報入力シート!G47="","",基本情報入力シート!G47)</f>
        <v/>
      </c>
      <c r="G31" s="433" t="str">
        <f>IF(基本情報入力シート!H47="","",基本情報入力シート!H47)</f>
        <v/>
      </c>
      <c r="H31" s="433" t="str">
        <f>IF(基本情報入力シート!I47="","",基本情報入力シート!I47)</f>
        <v/>
      </c>
      <c r="I31" s="433" t="str">
        <f>IF(基本情報入力シート!J47="","",基本情報入力シート!J47)</f>
        <v/>
      </c>
      <c r="J31" s="433" t="str">
        <f>IF(基本情報入力シート!K47="","",基本情報入力シート!K47)</f>
        <v/>
      </c>
      <c r="K31" s="434" t="str">
        <f>IF(基本情報入力シート!L47="","",基本情報入力シート!L47)</f>
        <v/>
      </c>
      <c r="L31" s="435" t="s">
        <v>248</v>
      </c>
      <c r="M31" s="489" t="str">
        <f>IF(基本情報入力シート!M47="","",基本情報入力シート!M47)</f>
        <v/>
      </c>
      <c r="N31" s="490" t="str">
        <f>IF(基本情報入力シート!R47="","",基本情報入力シート!R47)</f>
        <v/>
      </c>
      <c r="O31" s="490" t="str">
        <f>IF(基本情報入力シート!W47="","",基本情報入力シート!W47)</f>
        <v/>
      </c>
      <c r="P31" s="438" t="str">
        <f>IF(基本情報入力シート!X47="","",基本情報入力シート!X47)</f>
        <v/>
      </c>
      <c r="Q31" s="438" t="str">
        <f>IF(基本情報入力シート!Y47="","",基本情報入力シート!Y47)</f>
        <v/>
      </c>
      <c r="R31" s="422"/>
      <c r="S31" s="453"/>
      <c r="T31" s="453"/>
      <c r="U31" s="491"/>
      <c r="V31" s="492"/>
      <c r="W31" s="492"/>
      <c r="X31" s="492"/>
      <c r="Y31" s="492"/>
    </row>
    <row r="32" spans="1:27" ht="27.75" customHeight="1">
      <c r="A32" s="429">
        <f t="shared" si="0"/>
        <v>16</v>
      </c>
      <c r="B32" s="430" t="str">
        <f>IF(基本情報入力シート!C48="","",基本情報入力シート!C48)</f>
        <v/>
      </c>
      <c r="C32" s="431" t="str">
        <f>IF(基本情報入力シート!D48="","",基本情報入力シート!D48)</f>
        <v/>
      </c>
      <c r="D32" s="432" t="str">
        <f>IF(基本情報入力シート!E48="","",基本情報入力シート!E48)</f>
        <v/>
      </c>
      <c r="E32" s="433" t="str">
        <f>IF(基本情報入力シート!F48="","",基本情報入力シート!F48)</f>
        <v/>
      </c>
      <c r="F32" s="433" t="str">
        <f>IF(基本情報入力シート!G48="","",基本情報入力シート!G48)</f>
        <v/>
      </c>
      <c r="G32" s="433" t="str">
        <f>IF(基本情報入力シート!H48="","",基本情報入力シート!H48)</f>
        <v/>
      </c>
      <c r="H32" s="433" t="str">
        <f>IF(基本情報入力シート!I48="","",基本情報入力シート!I48)</f>
        <v/>
      </c>
      <c r="I32" s="433" t="str">
        <f>IF(基本情報入力シート!J48="","",基本情報入力シート!J48)</f>
        <v/>
      </c>
      <c r="J32" s="433" t="str">
        <f>IF(基本情報入力シート!K48="","",基本情報入力シート!K48)</f>
        <v/>
      </c>
      <c r="K32" s="434" t="str">
        <f>IF(基本情報入力シート!L48="","",基本情報入力シート!L48)</f>
        <v/>
      </c>
      <c r="L32" s="435" t="s">
        <v>249</v>
      </c>
      <c r="M32" s="489" t="str">
        <f>IF(基本情報入力シート!M48="","",基本情報入力シート!M48)</f>
        <v/>
      </c>
      <c r="N32" s="490" t="str">
        <f>IF(基本情報入力シート!R48="","",基本情報入力シート!R48)</f>
        <v/>
      </c>
      <c r="O32" s="490" t="str">
        <f>IF(基本情報入力シート!W48="","",基本情報入力シート!W48)</f>
        <v/>
      </c>
      <c r="P32" s="438" t="str">
        <f>IF(基本情報入力シート!X48="","",基本情報入力シート!X48)</f>
        <v/>
      </c>
      <c r="Q32" s="438" t="str">
        <f>IF(基本情報入力シート!Y48="","",基本情報入力シート!Y48)</f>
        <v/>
      </c>
      <c r="R32" s="422"/>
      <c r="S32" s="453"/>
      <c r="T32" s="453"/>
      <c r="U32" s="491"/>
      <c r="V32" s="492"/>
      <c r="W32" s="492"/>
      <c r="X32" s="492"/>
      <c r="Y32" s="492"/>
    </row>
    <row r="33" spans="1:25" ht="27.75" customHeight="1">
      <c r="A33" s="429">
        <f t="shared" si="0"/>
        <v>17</v>
      </c>
      <c r="B33" s="430" t="str">
        <f>IF(基本情報入力シート!C49="","",基本情報入力シート!C49)</f>
        <v/>
      </c>
      <c r="C33" s="431" t="str">
        <f>IF(基本情報入力シート!D49="","",基本情報入力シート!D49)</f>
        <v/>
      </c>
      <c r="D33" s="432" t="str">
        <f>IF(基本情報入力シート!E49="","",基本情報入力シート!E49)</f>
        <v/>
      </c>
      <c r="E33" s="433" t="str">
        <f>IF(基本情報入力シート!F49="","",基本情報入力シート!F49)</f>
        <v/>
      </c>
      <c r="F33" s="433" t="str">
        <f>IF(基本情報入力シート!G49="","",基本情報入力シート!G49)</f>
        <v/>
      </c>
      <c r="G33" s="433" t="str">
        <f>IF(基本情報入力シート!H49="","",基本情報入力シート!H49)</f>
        <v/>
      </c>
      <c r="H33" s="433" t="str">
        <f>IF(基本情報入力シート!I49="","",基本情報入力シート!I49)</f>
        <v/>
      </c>
      <c r="I33" s="433" t="str">
        <f>IF(基本情報入力シート!J49="","",基本情報入力シート!J49)</f>
        <v/>
      </c>
      <c r="J33" s="433" t="str">
        <f>IF(基本情報入力シート!K49="","",基本情報入力シート!K49)</f>
        <v/>
      </c>
      <c r="K33" s="434" t="str">
        <f>IF(基本情報入力シート!L49="","",基本情報入力シート!L49)</f>
        <v/>
      </c>
      <c r="L33" s="435" t="s">
        <v>250</v>
      </c>
      <c r="M33" s="489" t="str">
        <f>IF(基本情報入力シート!M49="","",基本情報入力シート!M49)</f>
        <v/>
      </c>
      <c r="N33" s="490" t="str">
        <f>IF(基本情報入力シート!R49="","",基本情報入力シート!R49)</f>
        <v/>
      </c>
      <c r="O33" s="490" t="str">
        <f>IF(基本情報入力シート!W49="","",基本情報入力シート!W49)</f>
        <v/>
      </c>
      <c r="P33" s="438" t="str">
        <f>IF(基本情報入力シート!X49="","",基本情報入力シート!X49)</f>
        <v/>
      </c>
      <c r="Q33" s="438" t="str">
        <f>IF(基本情報入力シート!Y49="","",基本情報入力シート!Y49)</f>
        <v/>
      </c>
      <c r="R33" s="422"/>
      <c r="S33" s="453"/>
      <c r="T33" s="453"/>
      <c r="U33" s="491"/>
      <c r="V33" s="492"/>
      <c r="W33" s="492"/>
      <c r="X33" s="492"/>
      <c r="Y33" s="492"/>
    </row>
    <row r="34" spans="1:25" ht="27.75" customHeight="1">
      <c r="A34" s="429">
        <f t="shared" si="0"/>
        <v>18</v>
      </c>
      <c r="B34" s="430" t="str">
        <f>IF(基本情報入力シート!C50="","",基本情報入力シート!C50)</f>
        <v/>
      </c>
      <c r="C34" s="431" t="str">
        <f>IF(基本情報入力シート!D50="","",基本情報入力シート!D50)</f>
        <v/>
      </c>
      <c r="D34" s="432" t="str">
        <f>IF(基本情報入力シート!E50="","",基本情報入力シート!E50)</f>
        <v/>
      </c>
      <c r="E34" s="433" t="str">
        <f>IF(基本情報入力シート!F50="","",基本情報入力シート!F50)</f>
        <v/>
      </c>
      <c r="F34" s="433" t="str">
        <f>IF(基本情報入力シート!G50="","",基本情報入力シート!G50)</f>
        <v/>
      </c>
      <c r="G34" s="433" t="str">
        <f>IF(基本情報入力シート!H50="","",基本情報入力シート!H50)</f>
        <v/>
      </c>
      <c r="H34" s="433" t="str">
        <f>IF(基本情報入力シート!I50="","",基本情報入力シート!I50)</f>
        <v/>
      </c>
      <c r="I34" s="433" t="str">
        <f>IF(基本情報入力シート!J50="","",基本情報入力シート!J50)</f>
        <v/>
      </c>
      <c r="J34" s="433" t="str">
        <f>IF(基本情報入力シート!K50="","",基本情報入力シート!K50)</f>
        <v/>
      </c>
      <c r="K34" s="434" t="str">
        <f>IF(基本情報入力シート!L50="","",基本情報入力シート!L50)</f>
        <v/>
      </c>
      <c r="L34" s="435" t="s">
        <v>251</v>
      </c>
      <c r="M34" s="489" t="str">
        <f>IF(基本情報入力シート!M50="","",基本情報入力シート!M50)</f>
        <v/>
      </c>
      <c r="N34" s="490" t="str">
        <f>IF(基本情報入力シート!R50="","",基本情報入力シート!R50)</f>
        <v/>
      </c>
      <c r="O34" s="490" t="str">
        <f>IF(基本情報入力シート!W50="","",基本情報入力シート!W50)</f>
        <v/>
      </c>
      <c r="P34" s="438" t="str">
        <f>IF(基本情報入力シート!X50="","",基本情報入力シート!X50)</f>
        <v/>
      </c>
      <c r="Q34" s="438" t="str">
        <f>IF(基本情報入力シート!Y50="","",基本情報入力シート!Y50)</f>
        <v/>
      </c>
      <c r="R34" s="422"/>
      <c r="S34" s="453"/>
      <c r="T34" s="453"/>
      <c r="U34" s="491"/>
      <c r="V34" s="492"/>
      <c r="W34" s="492"/>
      <c r="X34" s="492"/>
      <c r="Y34" s="492"/>
    </row>
    <row r="35" spans="1:25" ht="27.75" customHeight="1">
      <c r="A35" s="429">
        <f t="shared" si="0"/>
        <v>19</v>
      </c>
      <c r="B35" s="430" t="str">
        <f>IF(基本情報入力シート!C51="","",基本情報入力シート!C51)</f>
        <v/>
      </c>
      <c r="C35" s="431" t="str">
        <f>IF(基本情報入力シート!D51="","",基本情報入力シート!D51)</f>
        <v/>
      </c>
      <c r="D35" s="432" t="str">
        <f>IF(基本情報入力シート!E51="","",基本情報入力シート!E51)</f>
        <v/>
      </c>
      <c r="E35" s="433" t="str">
        <f>IF(基本情報入力シート!F51="","",基本情報入力シート!F51)</f>
        <v/>
      </c>
      <c r="F35" s="433" t="str">
        <f>IF(基本情報入力シート!G51="","",基本情報入力シート!G51)</f>
        <v/>
      </c>
      <c r="G35" s="433" t="str">
        <f>IF(基本情報入力シート!H51="","",基本情報入力シート!H51)</f>
        <v/>
      </c>
      <c r="H35" s="433" t="str">
        <f>IF(基本情報入力シート!I51="","",基本情報入力シート!I51)</f>
        <v/>
      </c>
      <c r="I35" s="433" t="str">
        <f>IF(基本情報入力シート!J51="","",基本情報入力シート!J51)</f>
        <v/>
      </c>
      <c r="J35" s="433" t="str">
        <f>IF(基本情報入力シート!K51="","",基本情報入力シート!K51)</f>
        <v/>
      </c>
      <c r="K35" s="434" t="str">
        <f>IF(基本情報入力シート!L51="","",基本情報入力シート!L51)</f>
        <v/>
      </c>
      <c r="L35" s="435" t="s">
        <v>252</v>
      </c>
      <c r="M35" s="489" t="str">
        <f>IF(基本情報入力シート!M51="","",基本情報入力シート!M51)</f>
        <v/>
      </c>
      <c r="N35" s="490" t="str">
        <f>IF(基本情報入力シート!R51="","",基本情報入力シート!R51)</f>
        <v/>
      </c>
      <c r="O35" s="490" t="str">
        <f>IF(基本情報入力シート!W51="","",基本情報入力シート!W51)</f>
        <v/>
      </c>
      <c r="P35" s="438" t="str">
        <f>IF(基本情報入力シート!X51="","",基本情報入力シート!X51)</f>
        <v/>
      </c>
      <c r="Q35" s="438" t="str">
        <f>IF(基本情報入力シート!Y51="","",基本情報入力シート!Y51)</f>
        <v/>
      </c>
      <c r="R35" s="422"/>
      <c r="S35" s="453"/>
      <c r="T35" s="453"/>
      <c r="U35" s="491"/>
      <c r="V35" s="492"/>
      <c r="W35" s="492"/>
      <c r="X35" s="492"/>
      <c r="Y35" s="492"/>
    </row>
    <row r="36" spans="1:25" ht="27.75" customHeight="1">
      <c r="A36" s="429">
        <f t="shared" si="0"/>
        <v>20</v>
      </c>
      <c r="B36" s="430" t="str">
        <f>IF(基本情報入力シート!C52="","",基本情報入力シート!C52)</f>
        <v/>
      </c>
      <c r="C36" s="431" t="str">
        <f>IF(基本情報入力シート!D52="","",基本情報入力シート!D52)</f>
        <v/>
      </c>
      <c r="D36" s="432" t="str">
        <f>IF(基本情報入力シート!E52="","",基本情報入力シート!E52)</f>
        <v/>
      </c>
      <c r="E36" s="440" t="str">
        <f>IF(基本情報入力シート!F52="","",基本情報入力シート!F52)</f>
        <v/>
      </c>
      <c r="F36" s="440" t="str">
        <f>IF(基本情報入力シート!G52="","",基本情報入力シート!G52)</f>
        <v/>
      </c>
      <c r="G36" s="440" t="str">
        <f>IF(基本情報入力シート!H52="","",基本情報入力シート!H52)</f>
        <v/>
      </c>
      <c r="H36" s="440" t="str">
        <f>IF(基本情報入力シート!I52="","",基本情報入力シート!I52)</f>
        <v/>
      </c>
      <c r="I36" s="440" t="str">
        <f>IF(基本情報入力シート!J52="","",基本情報入力シート!J52)</f>
        <v/>
      </c>
      <c r="J36" s="440" t="str">
        <f>IF(基本情報入力シート!K52="","",基本情報入力シート!K52)</f>
        <v/>
      </c>
      <c r="K36" s="441" t="str">
        <f>IF(基本情報入力シート!L52="","",基本情報入力シート!L52)</f>
        <v/>
      </c>
      <c r="L36" s="435" t="s">
        <v>253</v>
      </c>
      <c r="M36" s="490" t="str">
        <f>IF(基本情報入力シート!M52="","",基本情報入力シート!M52)</f>
        <v/>
      </c>
      <c r="N36" s="490" t="str">
        <f>IF(基本情報入力シート!R52="","",基本情報入力シート!R52)</f>
        <v/>
      </c>
      <c r="O36" s="490" t="str">
        <f>IF(基本情報入力シート!W52="","",基本情報入力シート!W52)</f>
        <v/>
      </c>
      <c r="P36" s="442" t="str">
        <f>IF(基本情報入力シート!X52="","",基本情報入力シート!X52)</f>
        <v/>
      </c>
      <c r="Q36" s="442" t="str">
        <f>IF(基本情報入力シート!Y52="","",基本情報入力シート!Y52)</f>
        <v/>
      </c>
      <c r="R36" s="422"/>
      <c r="S36" s="453"/>
      <c r="T36" s="453"/>
      <c r="U36" s="491"/>
      <c r="V36" s="492"/>
      <c r="W36" s="492"/>
      <c r="X36" s="492"/>
      <c r="Y36" s="492"/>
    </row>
    <row r="37" spans="1:25" ht="27.75" customHeight="1">
      <c r="A37" s="429">
        <f t="shared" si="0"/>
        <v>21</v>
      </c>
      <c r="B37" s="430" t="str">
        <f>IF(基本情報入力シート!C53="","",基本情報入力シート!C53)</f>
        <v/>
      </c>
      <c r="C37" s="431" t="str">
        <f>IF(基本情報入力シート!D53="","",基本情報入力シート!D53)</f>
        <v/>
      </c>
      <c r="D37" s="432" t="str">
        <f>IF(基本情報入力シート!E53="","",基本情報入力シート!E53)</f>
        <v/>
      </c>
      <c r="E37" s="433" t="str">
        <f>IF(基本情報入力シート!F53="","",基本情報入力シート!F53)</f>
        <v/>
      </c>
      <c r="F37" s="433" t="str">
        <f>IF(基本情報入力シート!G53="","",基本情報入力シート!G53)</f>
        <v/>
      </c>
      <c r="G37" s="433" t="str">
        <f>IF(基本情報入力シート!H53="","",基本情報入力シート!H53)</f>
        <v/>
      </c>
      <c r="H37" s="433" t="str">
        <f>IF(基本情報入力シート!I53="","",基本情報入力シート!I53)</f>
        <v/>
      </c>
      <c r="I37" s="433" t="str">
        <f>IF(基本情報入力シート!J53="","",基本情報入力シート!J53)</f>
        <v/>
      </c>
      <c r="J37" s="433" t="str">
        <f>IF(基本情報入力シート!K53="","",基本情報入力シート!K53)</f>
        <v/>
      </c>
      <c r="K37" s="434" t="str">
        <f>IF(基本情報入力シート!L53="","",基本情報入力シート!L53)</f>
        <v/>
      </c>
      <c r="L37" s="435" t="s">
        <v>254</v>
      </c>
      <c r="M37" s="489" t="str">
        <f>IF(基本情報入力シート!M53="","",基本情報入力シート!M53)</f>
        <v/>
      </c>
      <c r="N37" s="490" t="str">
        <f>IF(基本情報入力シート!R53="","",基本情報入力シート!R53)</f>
        <v/>
      </c>
      <c r="O37" s="490" t="str">
        <f>IF(基本情報入力シート!W53="","",基本情報入力シート!W53)</f>
        <v/>
      </c>
      <c r="P37" s="438" t="str">
        <f>IF(基本情報入力シート!X53="","",基本情報入力シート!X53)</f>
        <v/>
      </c>
      <c r="Q37" s="438" t="str">
        <f>IF(基本情報入力シート!Y53="","",基本情報入力シート!Y53)</f>
        <v/>
      </c>
      <c r="R37" s="422"/>
      <c r="S37" s="453"/>
      <c r="T37" s="453"/>
      <c r="U37" s="493"/>
      <c r="V37" s="492"/>
      <c r="W37" s="492"/>
      <c r="X37" s="492"/>
      <c r="Y37" s="492"/>
    </row>
    <row r="38" spans="1:25" ht="27.75" customHeight="1">
      <c r="A38" s="429">
        <f t="shared" si="0"/>
        <v>22</v>
      </c>
      <c r="B38" s="430" t="str">
        <f>IF(基本情報入力シート!C54="","",基本情報入力シート!C54)</f>
        <v/>
      </c>
      <c r="C38" s="431" t="str">
        <f>IF(基本情報入力シート!D54="","",基本情報入力シート!D54)</f>
        <v/>
      </c>
      <c r="D38" s="432" t="str">
        <f>IF(基本情報入力シート!E54="","",基本情報入力シート!E54)</f>
        <v/>
      </c>
      <c r="E38" s="433" t="str">
        <f>IF(基本情報入力シート!F54="","",基本情報入力シート!F54)</f>
        <v/>
      </c>
      <c r="F38" s="433" t="str">
        <f>IF(基本情報入力シート!G54="","",基本情報入力シート!G54)</f>
        <v/>
      </c>
      <c r="G38" s="433" t="str">
        <f>IF(基本情報入力シート!H54="","",基本情報入力シート!H54)</f>
        <v/>
      </c>
      <c r="H38" s="433" t="str">
        <f>IF(基本情報入力シート!I54="","",基本情報入力シート!I54)</f>
        <v/>
      </c>
      <c r="I38" s="433" t="str">
        <f>IF(基本情報入力シート!J54="","",基本情報入力シート!J54)</f>
        <v/>
      </c>
      <c r="J38" s="433" t="str">
        <f>IF(基本情報入力シート!K54="","",基本情報入力シート!K54)</f>
        <v/>
      </c>
      <c r="K38" s="434" t="str">
        <f>IF(基本情報入力シート!L54="","",基本情報入力シート!L54)</f>
        <v/>
      </c>
      <c r="L38" s="435" t="s">
        <v>255</v>
      </c>
      <c r="M38" s="489" t="str">
        <f>IF(基本情報入力シート!M54="","",基本情報入力シート!M54)</f>
        <v/>
      </c>
      <c r="N38" s="490" t="str">
        <f>IF(基本情報入力シート!R54="","",基本情報入力シート!R54)</f>
        <v/>
      </c>
      <c r="O38" s="490" t="str">
        <f>IF(基本情報入力シート!W54="","",基本情報入力シート!W54)</f>
        <v/>
      </c>
      <c r="P38" s="438" t="str">
        <f>IF(基本情報入力シート!X54="","",基本情報入力シート!X54)</f>
        <v/>
      </c>
      <c r="Q38" s="438" t="str">
        <f>IF(基本情報入力シート!Y54="","",基本情報入力シート!Y54)</f>
        <v/>
      </c>
      <c r="R38" s="422"/>
      <c r="S38" s="453"/>
      <c r="T38" s="453"/>
      <c r="U38" s="493"/>
      <c r="V38" s="492"/>
      <c r="W38" s="492"/>
      <c r="X38" s="492"/>
      <c r="Y38" s="492"/>
    </row>
    <row r="39" spans="1:25" ht="27.75" customHeight="1">
      <c r="A39" s="429">
        <f t="shared" si="0"/>
        <v>23</v>
      </c>
      <c r="B39" s="430" t="str">
        <f>IF(基本情報入力シート!C55="","",基本情報入力シート!C55)</f>
        <v/>
      </c>
      <c r="C39" s="431" t="str">
        <f>IF(基本情報入力シート!D55="","",基本情報入力シート!D55)</f>
        <v/>
      </c>
      <c r="D39" s="432" t="str">
        <f>IF(基本情報入力シート!E55="","",基本情報入力シート!E55)</f>
        <v/>
      </c>
      <c r="E39" s="433" t="str">
        <f>IF(基本情報入力シート!F55="","",基本情報入力シート!F55)</f>
        <v/>
      </c>
      <c r="F39" s="433" t="str">
        <f>IF(基本情報入力シート!G55="","",基本情報入力シート!G55)</f>
        <v/>
      </c>
      <c r="G39" s="433" t="str">
        <f>IF(基本情報入力シート!H55="","",基本情報入力シート!H55)</f>
        <v/>
      </c>
      <c r="H39" s="433" t="str">
        <f>IF(基本情報入力シート!I55="","",基本情報入力シート!I55)</f>
        <v/>
      </c>
      <c r="I39" s="433" t="str">
        <f>IF(基本情報入力シート!J55="","",基本情報入力シート!J55)</f>
        <v/>
      </c>
      <c r="J39" s="433" t="str">
        <f>IF(基本情報入力シート!K55="","",基本情報入力シート!K55)</f>
        <v/>
      </c>
      <c r="K39" s="434" t="str">
        <f>IF(基本情報入力シート!L55="","",基本情報入力シート!L55)</f>
        <v/>
      </c>
      <c r="L39" s="435" t="s">
        <v>256</v>
      </c>
      <c r="M39" s="489" t="str">
        <f>IF(基本情報入力シート!M55="","",基本情報入力シート!M55)</f>
        <v/>
      </c>
      <c r="N39" s="490" t="str">
        <f>IF(基本情報入力シート!R55="","",基本情報入力シート!R55)</f>
        <v/>
      </c>
      <c r="O39" s="490" t="str">
        <f>IF(基本情報入力シート!W55="","",基本情報入力シート!W55)</f>
        <v/>
      </c>
      <c r="P39" s="438" t="str">
        <f>IF(基本情報入力シート!X55="","",基本情報入力シート!X55)</f>
        <v/>
      </c>
      <c r="Q39" s="438" t="str">
        <f>IF(基本情報入力シート!Y55="","",基本情報入力シート!Y55)</f>
        <v/>
      </c>
      <c r="R39" s="422"/>
      <c r="S39" s="453"/>
      <c r="T39" s="453"/>
      <c r="U39" s="493"/>
      <c r="V39" s="492"/>
      <c r="W39" s="492"/>
      <c r="X39" s="492"/>
      <c r="Y39" s="492"/>
    </row>
    <row r="40" spans="1:25" ht="27.75" customHeight="1">
      <c r="A40" s="429">
        <f t="shared" si="0"/>
        <v>24</v>
      </c>
      <c r="B40" s="430" t="str">
        <f>IF(基本情報入力シート!C56="","",基本情報入力シート!C56)</f>
        <v/>
      </c>
      <c r="C40" s="431" t="str">
        <f>IF(基本情報入力シート!D56="","",基本情報入力シート!D56)</f>
        <v/>
      </c>
      <c r="D40" s="432" t="str">
        <f>IF(基本情報入力シート!E56="","",基本情報入力シート!E56)</f>
        <v/>
      </c>
      <c r="E40" s="433" t="str">
        <f>IF(基本情報入力シート!F56="","",基本情報入力シート!F56)</f>
        <v/>
      </c>
      <c r="F40" s="433" t="str">
        <f>IF(基本情報入力シート!G56="","",基本情報入力シート!G56)</f>
        <v/>
      </c>
      <c r="G40" s="433" t="str">
        <f>IF(基本情報入力シート!H56="","",基本情報入力シート!H56)</f>
        <v/>
      </c>
      <c r="H40" s="433" t="str">
        <f>IF(基本情報入力シート!I56="","",基本情報入力シート!I56)</f>
        <v/>
      </c>
      <c r="I40" s="433" t="str">
        <f>IF(基本情報入力シート!J56="","",基本情報入力シート!J56)</f>
        <v/>
      </c>
      <c r="J40" s="433" t="str">
        <f>IF(基本情報入力シート!K56="","",基本情報入力シート!K56)</f>
        <v/>
      </c>
      <c r="K40" s="434" t="str">
        <f>IF(基本情報入力シート!L56="","",基本情報入力シート!L56)</f>
        <v/>
      </c>
      <c r="L40" s="435" t="s">
        <v>257</v>
      </c>
      <c r="M40" s="489" t="str">
        <f>IF(基本情報入力シート!M56="","",基本情報入力シート!M56)</f>
        <v/>
      </c>
      <c r="N40" s="490" t="str">
        <f>IF(基本情報入力シート!R56="","",基本情報入力シート!R56)</f>
        <v/>
      </c>
      <c r="O40" s="490" t="str">
        <f>IF(基本情報入力シート!W56="","",基本情報入力シート!W56)</f>
        <v/>
      </c>
      <c r="P40" s="438" t="str">
        <f>IF(基本情報入力シート!X56="","",基本情報入力シート!X56)</f>
        <v/>
      </c>
      <c r="Q40" s="438" t="str">
        <f>IF(基本情報入力シート!Y56="","",基本情報入力シート!Y56)</f>
        <v/>
      </c>
      <c r="R40" s="422"/>
      <c r="S40" s="453"/>
      <c r="T40" s="453"/>
      <c r="U40" s="493"/>
      <c r="V40" s="492"/>
      <c r="W40" s="492"/>
      <c r="X40" s="492"/>
      <c r="Y40" s="492"/>
    </row>
    <row r="41" spans="1:25" ht="27.75" customHeight="1">
      <c r="A41" s="429">
        <f t="shared" si="0"/>
        <v>25</v>
      </c>
      <c r="B41" s="430" t="str">
        <f>IF(基本情報入力シート!C57="","",基本情報入力シート!C57)</f>
        <v/>
      </c>
      <c r="C41" s="431" t="str">
        <f>IF(基本情報入力シート!D57="","",基本情報入力シート!D57)</f>
        <v/>
      </c>
      <c r="D41" s="432" t="str">
        <f>IF(基本情報入力シート!E57="","",基本情報入力シート!E57)</f>
        <v/>
      </c>
      <c r="E41" s="433" t="str">
        <f>IF(基本情報入力シート!F57="","",基本情報入力シート!F57)</f>
        <v/>
      </c>
      <c r="F41" s="433" t="str">
        <f>IF(基本情報入力シート!G57="","",基本情報入力シート!G57)</f>
        <v/>
      </c>
      <c r="G41" s="433" t="str">
        <f>IF(基本情報入力シート!H57="","",基本情報入力シート!H57)</f>
        <v/>
      </c>
      <c r="H41" s="433" t="str">
        <f>IF(基本情報入力シート!I57="","",基本情報入力シート!I57)</f>
        <v/>
      </c>
      <c r="I41" s="433" t="str">
        <f>IF(基本情報入力シート!J57="","",基本情報入力シート!J57)</f>
        <v/>
      </c>
      <c r="J41" s="433" t="str">
        <f>IF(基本情報入力シート!K57="","",基本情報入力シート!K57)</f>
        <v/>
      </c>
      <c r="K41" s="434" t="str">
        <f>IF(基本情報入力シート!L57="","",基本情報入力シート!L57)</f>
        <v/>
      </c>
      <c r="L41" s="435" t="s">
        <v>258</v>
      </c>
      <c r="M41" s="489" t="str">
        <f>IF(基本情報入力シート!M57="","",基本情報入力シート!M57)</f>
        <v/>
      </c>
      <c r="N41" s="490" t="str">
        <f>IF(基本情報入力シート!R57="","",基本情報入力シート!R57)</f>
        <v/>
      </c>
      <c r="O41" s="490" t="str">
        <f>IF(基本情報入力シート!W57="","",基本情報入力シート!W57)</f>
        <v/>
      </c>
      <c r="P41" s="438" t="str">
        <f>IF(基本情報入力シート!X57="","",基本情報入力シート!X57)</f>
        <v/>
      </c>
      <c r="Q41" s="438" t="str">
        <f>IF(基本情報入力シート!Y57="","",基本情報入力シート!Y57)</f>
        <v/>
      </c>
      <c r="R41" s="422"/>
      <c r="S41" s="453"/>
      <c r="T41" s="453"/>
      <c r="U41" s="493"/>
      <c r="V41" s="492"/>
      <c r="W41" s="492"/>
      <c r="X41" s="492"/>
      <c r="Y41" s="492"/>
    </row>
    <row r="42" spans="1:25" ht="27.75" customHeight="1">
      <c r="A42" s="429">
        <f t="shared" si="0"/>
        <v>26</v>
      </c>
      <c r="B42" s="430" t="str">
        <f>IF(基本情報入力シート!C58="","",基本情報入力シート!C58)</f>
        <v/>
      </c>
      <c r="C42" s="431" t="str">
        <f>IF(基本情報入力シート!D58="","",基本情報入力シート!D58)</f>
        <v/>
      </c>
      <c r="D42" s="432" t="str">
        <f>IF(基本情報入力シート!E58="","",基本情報入力シート!E58)</f>
        <v/>
      </c>
      <c r="E42" s="433" t="str">
        <f>IF(基本情報入力シート!F58="","",基本情報入力シート!F58)</f>
        <v/>
      </c>
      <c r="F42" s="433" t="str">
        <f>IF(基本情報入力シート!G58="","",基本情報入力シート!G58)</f>
        <v/>
      </c>
      <c r="G42" s="433" t="str">
        <f>IF(基本情報入力シート!H58="","",基本情報入力シート!H58)</f>
        <v/>
      </c>
      <c r="H42" s="433" t="str">
        <f>IF(基本情報入力シート!I58="","",基本情報入力シート!I58)</f>
        <v/>
      </c>
      <c r="I42" s="433" t="str">
        <f>IF(基本情報入力シート!J58="","",基本情報入力シート!J58)</f>
        <v/>
      </c>
      <c r="J42" s="433" t="str">
        <f>IF(基本情報入力シート!K58="","",基本情報入力シート!K58)</f>
        <v/>
      </c>
      <c r="K42" s="434" t="str">
        <f>IF(基本情報入力シート!L58="","",基本情報入力シート!L58)</f>
        <v/>
      </c>
      <c r="L42" s="435" t="s">
        <v>259</v>
      </c>
      <c r="M42" s="489" t="str">
        <f>IF(基本情報入力シート!M58="","",基本情報入力シート!M58)</f>
        <v/>
      </c>
      <c r="N42" s="490" t="str">
        <f>IF(基本情報入力シート!R58="","",基本情報入力シート!R58)</f>
        <v/>
      </c>
      <c r="O42" s="490" t="str">
        <f>IF(基本情報入力シート!W58="","",基本情報入力シート!W58)</f>
        <v/>
      </c>
      <c r="P42" s="438" t="str">
        <f>IF(基本情報入力シート!X58="","",基本情報入力シート!X58)</f>
        <v/>
      </c>
      <c r="Q42" s="438" t="str">
        <f>IF(基本情報入力シート!Y58="","",基本情報入力シート!Y58)</f>
        <v/>
      </c>
      <c r="R42" s="422"/>
      <c r="S42" s="453"/>
      <c r="T42" s="453"/>
      <c r="U42" s="493"/>
      <c r="V42" s="492"/>
      <c r="W42" s="492"/>
      <c r="X42" s="492"/>
      <c r="Y42" s="492"/>
    </row>
    <row r="43" spans="1:25" ht="27.75" customHeight="1">
      <c r="A43" s="429">
        <f t="shared" si="0"/>
        <v>27</v>
      </c>
      <c r="B43" s="430" t="str">
        <f>IF(基本情報入力シート!C59="","",基本情報入力シート!C59)</f>
        <v/>
      </c>
      <c r="C43" s="431" t="str">
        <f>IF(基本情報入力シート!D59="","",基本情報入力シート!D59)</f>
        <v/>
      </c>
      <c r="D43" s="432" t="str">
        <f>IF(基本情報入力シート!E59="","",基本情報入力シート!E59)</f>
        <v/>
      </c>
      <c r="E43" s="433" t="str">
        <f>IF(基本情報入力シート!F59="","",基本情報入力シート!F59)</f>
        <v/>
      </c>
      <c r="F43" s="433" t="str">
        <f>IF(基本情報入力シート!G59="","",基本情報入力シート!G59)</f>
        <v/>
      </c>
      <c r="G43" s="433" t="str">
        <f>IF(基本情報入力シート!H59="","",基本情報入力シート!H59)</f>
        <v/>
      </c>
      <c r="H43" s="433" t="str">
        <f>IF(基本情報入力シート!I59="","",基本情報入力シート!I59)</f>
        <v/>
      </c>
      <c r="I43" s="433" t="str">
        <f>IF(基本情報入力シート!J59="","",基本情報入力シート!J59)</f>
        <v/>
      </c>
      <c r="J43" s="433" t="str">
        <f>IF(基本情報入力シート!K59="","",基本情報入力シート!K59)</f>
        <v/>
      </c>
      <c r="K43" s="434" t="str">
        <f>IF(基本情報入力シート!L59="","",基本情報入力シート!L59)</f>
        <v/>
      </c>
      <c r="L43" s="435" t="s">
        <v>260</v>
      </c>
      <c r="M43" s="489" t="str">
        <f>IF(基本情報入力シート!M59="","",基本情報入力シート!M59)</f>
        <v/>
      </c>
      <c r="N43" s="490" t="str">
        <f>IF(基本情報入力シート!R59="","",基本情報入力シート!R59)</f>
        <v/>
      </c>
      <c r="O43" s="490" t="str">
        <f>IF(基本情報入力シート!W59="","",基本情報入力シート!W59)</f>
        <v/>
      </c>
      <c r="P43" s="438" t="str">
        <f>IF(基本情報入力シート!X59="","",基本情報入力シート!X59)</f>
        <v/>
      </c>
      <c r="Q43" s="438" t="str">
        <f>IF(基本情報入力シート!Y59="","",基本情報入力シート!Y59)</f>
        <v/>
      </c>
      <c r="R43" s="422"/>
      <c r="S43" s="453"/>
      <c r="T43" s="453"/>
      <c r="U43" s="493"/>
      <c r="V43" s="492"/>
      <c r="W43" s="492"/>
      <c r="X43" s="492"/>
      <c r="Y43" s="492"/>
    </row>
    <row r="44" spans="1:25" ht="27.75" customHeight="1">
      <c r="A44" s="429">
        <f t="shared" si="0"/>
        <v>28</v>
      </c>
      <c r="B44" s="430" t="str">
        <f>IF(基本情報入力シート!C60="","",基本情報入力シート!C60)</f>
        <v/>
      </c>
      <c r="C44" s="431" t="str">
        <f>IF(基本情報入力シート!D60="","",基本情報入力シート!D60)</f>
        <v/>
      </c>
      <c r="D44" s="432" t="str">
        <f>IF(基本情報入力シート!E60="","",基本情報入力シート!E60)</f>
        <v/>
      </c>
      <c r="E44" s="433" t="str">
        <f>IF(基本情報入力シート!F60="","",基本情報入力シート!F60)</f>
        <v/>
      </c>
      <c r="F44" s="433" t="str">
        <f>IF(基本情報入力シート!G60="","",基本情報入力シート!G60)</f>
        <v/>
      </c>
      <c r="G44" s="433" t="str">
        <f>IF(基本情報入力シート!H60="","",基本情報入力シート!H60)</f>
        <v/>
      </c>
      <c r="H44" s="433" t="str">
        <f>IF(基本情報入力シート!I60="","",基本情報入力シート!I60)</f>
        <v/>
      </c>
      <c r="I44" s="433" t="str">
        <f>IF(基本情報入力シート!J60="","",基本情報入力シート!J60)</f>
        <v/>
      </c>
      <c r="J44" s="433" t="str">
        <f>IF(基本情報入力シート!K60="","",基本情報入力シート!K60)</f>
        <v/>
      </c>
      <c r="K44" s="434" t="str">
        <f>IF(基本情報入力シート!L60="","",基本情報入力シート!L60)</f>
        <v/>
      </c>
      <c r="L44" s="435" t="s">
        <v>261</v>
      </c>
      <c r="M44" s="489" t="str">
        <f>IF(基本情報入力シート!M60="","",基本情報入力シート!M60)</f>
        <v/>
      </c>
      <c r="N44" s="490" t="str">
        <f>IF(基本情報入力シート!R60="","",基本情報入力シート!R60)</f>
        <v/>
      </c>
      <c r="O44" s="490" t="str">
        <f>IF(基本情報入力シート!W60="","",基本情報入力シート!W60)</f>
        <v/>
      </c>
      <c r="P44" s="438" t="str">
        <f>IF(基本情報入力シート!X60="","",基本情報入力シート!X60)</f>
        <v/>
      </c>
      <c r="Q44" s="438" t="str">
        <f>IF(基本情報入力シート!Y60="","",基本情報入力シート!Y60)</f>
        <v/>
      </c>
      <c r="R44" s="422"/>
      <c r="S44" s="453"/>
      <c r="T44" s="453"/>
      <c r="U44" s="493"/>
      <c r="V44" s="492"/>
      <c r="W44" s="492"/>
      <c r="X44" s="492"/>
      <c r="Y44" s="492"/>
    </row>
    <row r="45" spans="1:25" ht="27.75" customHeight="1">
      <c r="A45" s="429">
        <f t="shared" si="0"/>
        <v>29</v>
      </c>
      <c r="B45" s="430" t="str">
        <f>IF(基本情報入力シート!C61="","",基本情報入力シート!C61)</f>
        <v/>
      </c>
      <c r="C45" s="431" t="str">
        <f>IF(基本情報入力シート!D61="","",基本情報入力シート!D61)</f>
        <v/>
      </c>
      <c r="D45" s="432" t="str">
        <f>IF(基本情報入力シート!E61="","",基本情報入力シート!E61)</f>
        <v/>
      </c>
      <c r="E45" s="433" t="str">
        <f>IF(基本情報入力シート!F61="","",基本情報入力シート!F61)</f>
        <v/>
      </c>
      <c r="F45" s="433" t="str">
        <f>IF(基本情報入力シート!G61="","",基本情報入力シート!G61)</f>
        <v/>
      </c>
      <c r="G45" s="433" t="str">
        <f>IF(基本情報入力シート!H61="","",基本情報入力シート!H61)</f>
        <v/>
      </c>
      <c r="H45" s="433" t="str">
        <f>IF(基本情報入力シート!I61="","",基本情報入力シート!I61)</f>
        <v/>
      </c>
      <c r="I45" s="433" t="str">
        <f>IF(基本情報入力シート!J61="","",基本情報入力シート!J61)</f>
        <v/>
      </c>
      <c r="J45" s="433" t="str">
        <f>IF(基本情報入力シート!K61="","",基本情報入力シート!K61)</f>
        <v/>
      </c>
      <c r="K45" s="434" t="str">
        <f>IF(基本情報入力シート!L61="","",基本情報入力シート!L61)</f>
        <v/>
      </c>
      <c r="L45" s="435" t="s">
        <v>262</v>
      </c>
      <c r="M45" s="489" t="str">
        <f>IF(基本情報入力シート!M61="","",基本情報入力シート!M61)</f>
        <v/>
      </c>
      <c r="N45" s="490" t="str">
        <f>IF(基本情報入力シート!R61="","",基本情報入力シート!R61)</f>
        <v/>
      </c>
      <c r="O45" s="490" t="str">
        <f>IF(基本情報入力シート!W61="","",基本情報入力シート!W61)</f>
        <v/>
      </c>
      <c r="P45" s="438" t="str">
        <f>IF(基本情報入力シート!X61="","",基本情報入力シート!X61)</f>
        <v/>
      </c>
      <c r="Q45" s="438" t="str">
        <f>IF(基本情報入力シート!Y61="","",基本情報入力シート!Y61)</f>
        <v/>
      </c>
      <c r="R45" s="422"/>
      <c r="S45" s="453"/>
      <c r="T45" s="453"/>
      <c r="U45" s="493"/>
      <c r="V45" s="492"/>
      <c r="W45" s="492"/>
      <c r="X45" s="492"/>
      <c r="Y45" s="492"/>
    </row>
    <row r="46" spans="1:25" ht="27.75" customHeight="1">
      <c r="A46" s="429">
        <f t="shared" si="0"/>
        <v>30</v>
      </c>
      <c r="B46" s="430" t="str">
        <f>IF(基本情報入力シート!C62="","",基本情報入力シート!C62)</f>
        <v/>
      </c>
      <c r="C46" s="431" t="str">
        <f>IF(基本情報入力シート!D62="","",基本情報入力シート!D62)</f>
        <v/>
      </c>
      <c r="D46" s="432" t="str">
        <f>IF(基本情報入力シート!E62="","",基本情報入力シート!E62)</f>
        <v/>
      </c>
      <c r="E46" s="433" t="str">
        <f>IF(基本情報入力シート!F62="","",基本情報入力シート!F62)</f>
        <v/>
      </c>
      <c r="F46" s="433" t="str">
        <f>IF(基本情報入力シート!G62="","",基本情報入力シート!G62)</f>
        <v/>
      </c>
      <c r="G46" s="433" t="str">
        <f>IF(基本情報入力シート!H62="","",基本情報入力シート!H62)</f>
        <v/>
      </c>
      <c r="H46" s="433" t="str">
        <f>IF(基本情報入力シート!I62="","",基本情報入力シート!I62)</f>
        <v/>
      </c>
      <c r="I46" s="433" t="str">
        <f>IF(基本情報入力シート!J62="","",基本情報入力シート!J62)</f>
        <v/>
      </c>
      <c r="J46" s="433" t="str">
        <f>IF(基本情報入力シート!K62="","",基本情報入力シート!K62)</f>
        <v/>
      </c>
      <c r="K46" s="434" t="str">
        <f>IF(基本情報入力シート!L62="","",基本情報入力シート!L62)</f>
        <v/>
      </c>
      <c r="L46" s="435" t="s">
        <v>263</v>
      </c>
      <c r="M46" s="489" t="str">
        <f>IF(基本情報入力シート!M62="","",基本情報入力シート!M62)</f>
        <v/>
      </c>
      <c r="N46" s="490" t="str">
        <f>IF(基本情報入力シート!R62="","",基本情報入力シート!R62)</f>
        <v/>
      </c>
      <c r="O46" s="490" t="str">
        <f>IF(基本情報入力シート!W62="","",基本情報入力シート!W62)</f>
        <v/>
      </c>
      <c r="P46" s="438" t="str">
        <f>IF(基本情報入力シート!X62="","",基本情報入力シート!X62)</f>
        <v/>
      </c>
      <c r="Q46" s="438" t="str">
        <f>IF(基本情報入力シート!Y62="","",基本情報入力シート!Y62)</f>
        <v/>
      </c>
      <c r="R46" s="422"/>
      <c r="S46" s="453"/>
      <c r="T46" s="453"/>
      <c r="U46" s="493"/>
      <c r="V46" s="492"/>
      <c r="W46" s="492"/>
      <c r="X46" s="492"/>
      <c r="Y46" s="492"/>
    </row>
    <row r="47" spans="1:25" ht="27.75" customHeight="1">
      <c r="A47" s="429">
        <f t="shared" si="0"/>
        <v>31</v>
      </c>
      <c r="B47" s="430" t="str">
        <f>IF(基本情報入力シート!C63="","",基本情報入力シート!C63)</f>
        <v/>
      </c>
      <c r="C47" s="431" t="str">
        <f>IF(基本情報入力シート!D63="","",基本情報入力シート!D63)</f>
        <v/>
      </c>
      <c r="D47" s="432" t="str">
        <f>IF(基本情報入力シート!E63="","",基本情報入力シート!E63)</f>
        <v/>
      </c>
      <c r="E47" s="433" t="str">
        <f>IF(基本情報入力シート!F63="","",基本情報入力シート!F63)</f>
        <v/>
      </c>
      <c r="F47" s="433" t="str">
        <f>IF(基本情報入力シート!G63="","",基本情報入力シート!G63)</f>
        <v/>
      </c>
      <c r="G47" s="433" t="str">
        <f>IF(基本情報入力シート!H63="","",基本情報入力シート!H63)</f>
        <v/>
      </c>
      <c r="H47" s="433" t="str">
        <f>IF(基本情報入力シート!I63="","",基本情報入力シート!I63)</f>
        <v/>
      </c>
      <c r="I47" s="433" t="str">
        <f>IF(基本情報入力シート!J63="","",基本情報入力シート!J63)</f>
        <v/>
      </c>
      <c r="J47" s="433" t="str">
        <f>IF(基本情報入力シート!K63="","",基本情報入力シート!K63)</f>
        <v/>
      </c>
      <c r="K47" s="434" t="str">
        <f>IF(基本情報入力シート!L63="","",基本情報入力シート!L63)</f>
        <v/>
      </c>
      <c r="L47" s="435" t="s">
        <v>264</v>
      </c>
      <c r="M47" s="489" t="str">
        <f>IF(基本情報入力シート!M63="","",基本情報入力シート!M63)</f>
        <v/>
      </c>
      <c r="N47" s="490" t="str">
        <f>IF(基本情報入力シート!R63="","",基本情報入力シート!R63)</f>
        <v/>
      </c>
      <c r="O47" s="490" t="str">
        <f>IF(基本情報入力シート!W63="","",基本情報入力シート!W63)</f>
        <v/>
      </c>
      <c r="P47" s="438" t="str">
        <f>IF(基本情報入力シート!X63="","",基本情報入力シート!X63)</f>
        <v/>
      </c>
      <c r="Q47" s="438" t="str">
        <f>IF(基本情報入力シート!Y63="","",基本情報入力シート!Y63)</f>
        <v/>
      </c>
      <c r="R47" s="422"/>
      <c r="S47" s="453"/>
      <c r="T47" s="453"/>
      <c r="U47" s="493"/>
      <c r="V47" s="492"/>
      <c r="W47" s="492"/>
      <c r="X47" s="492"/>
      <c r="Y47" s="492"/>
    </row>
    <row r="48" spans="1:25" ht="27.75" customHeight="1">
      <c r="A48" s="429">
        <f t="shared" si="0"/>
        <v>32</v>
      </c>
      <c r="B48" s="430" t="str">
        <f>IF(基本情報入力シート!C64="","",基本情報入力シート!C64)</f>
        <v/>
      </c>
      <c r="C48" s="431" t="str">
        <f>IF(基本情報入力シート!D64="","",基本情報入力シート!D64)</f>
        <v/>
      </c>
      <c r="D48" s="432" t="str">
        <f>IF(基本情報入力シート!E64="","",基本情報入力シート!E64)</f>
        <v/>
      </c>
      <c r="E48" s="433" t="str">
        <f>IF(基本情報入力シート!F64="","",基本情報入力シート!F64)</f>
        <v/>
      </c>
      <c r="F48" s="433" t="str">
        <f>IF(基本情報入力シート!G64="","",基本情報入力シート!G64)</f>
        <v/>
      </c>
      <c r="G48" s="433" t="str">
        <f>IF(基本情報入力シート!H64="","",基本情報入力シート!H64)</f>
        <v/>
      </c>
      <c r="H48" s="433" t="str">
        <f>IF(基本情報入力シート!I64="","",基本情報入力シート!I64)</f>
        <v/>
      </c>
      <c r="I48" s="433" t="str">
        <f>IF(基本情報入力シート!J64="","",基本情報入力シート!J64)</f>
        <v/>
      </c>
      <c r="J48" s="433" t="str">
        <f>IF(基本情報入力シート!K64="","",基本情報入力シート!K64)</f>
        <v/>
      </c>
      <c r="K48" s="434" t="str">
        <f>IF(基本情報入力シート!L64="","",基本情報入力シート!L64)</f>
        <v/>
      </c>
      <c r="L48" s="435" t="s">
        <v>265</v>
      </c>
      <c r="M48" s="489" t="str">
        <f>IF(基本情報入力シート!M64="","",基本情報入力シート!M64)</f>
        <v/>
      </c>
      <c r="N48" s="490" t="str">
        <f>IF(基本情報入力シート!R64="","",基本情報入力シート!R64)</f>
        <v/>
      </c>
      <c r="O48" s="490" t="str">
        <f>IF(基本情報入力シート!W64="","",基本情報入力シート!W64)</f>
        <v/>
      </c>
      <c r="P48" s="438" t="str">
        <f>IF(基本情報入力シート!X64="","",基本情報入力シート!X64)</f>
        <v/>
      </c>
      <c r="Q48" s="438" t="str">
        <f>IF(基本情報入力シート!Y64="","",基本情報入力シート!Y64)</f>
        <v/>
      </c>
      <c r="R48" s="422"/>
      <c r="S48" s="453"/>
      <c r="T48" s="453"/>
      <c r="U48" s="493"/>
      <c r="V48" s="492"/>
      <c r="W48" s="492"/>
      <c r="X48" s="492"/>
      <c r="Y48" s="492"/>
    </row>
    <row r="49" spans="1:25" ht="27.75" customHeight="1">
      <c r="A49" s="429">
        <f t="shared" si="0"/>
        <v>33</v>
      </c>
      <c r="B49" s="430" t="str">
        <f>IF(基本情報入力シート!C65="","",基本情報入力シート!C65)</f>
        <v/>
      </c>
      <c r="C49" s="431" t="str">
        <f>IF(基本情報入力シート!D65="","",基本情報入力シート!D65)</f>
        <v/>
      </c>
      <c r="D49" s="432" t="str">
        <f>IF(基本情報入力シート!E65="","",基本情報入力シート!E65)</f>
        <v/>
      </c>
      <c r="E49" s="433" t="str">
        <f>IF(基本情報入力シート!F65="","",基本情報入力シート!F65)</f>
        <v/>
      </c>
      <c r="F49" s="433" t="str">
        <f>IF(基本情報入力シート!G65="","",基本情報入力シート!G65)</f>
        <v/>
      </c>
      <c r="G49" s="433" t="str">
        <f>IF(基本情報入力シート!H65="","",基本情報入力シート!H65)</f>
        <v/>
      </c>
      <c r="H49" s="433" t="str">
        <f>IF(基本情報入力シート!I65="","",基本情報入力シート!I65)</f>
        <v/>
      </c>
      <c r="I49" s="433" t="str">
        <f>IF(基本情報入力シート!J65="","",基本情報入力シート!J65)</f>
        <v/>
      </c>
      <c r="J49" s="433" t="str">
        <f>IF(基本情報入力シート!K65="","",基本情報入力シート!K65)</f>
        <v/>
      </c>
      <c r="K49" s="434" t="str">
        <f>IF(基本情報入力シート!L65="","",基本情報入力シート!L65)</f>
        <v/>
      </c>
      <c r="L49" s="435" t="s">
        <v>266</v>
      </c>
      <c r="M49" s="489" t="str">
        <f>IF(基本情報入力シート!M65="","",基本情報入力シート!M65)</f>
        <v/>
      </c>
      <c r="N49" s="490" t="str">
        <f>IF(基本情報入力シート!R65="","",基本情報入力シート!R65)</f>
        <v/>
      </c>
      <c r="O49" s="490" t="str">
        <f>IF(基本情報入力シート!W65="","",基本情報入力シート!W65)</f>
        <v/>
      </c>
      <c r="P49" s="438" t="str">
        <f>IF(基本情報入力シート!X65="","",基本情報入力シート!X65)</f>
        <v/>
      </c>
      <c r="Q49" s="438" t="str">
        <f>IF(基本情報入力シート!Y65="","",基本情報入力シート!Y65)</f>
        <v/>
      </c>
      <c r="R49" s="422"/>
      <c r="S49" s="453"/>
      <c r="T49" s="453"/>
      <c r="U49" s="493"/>
      <c r="V49" s="492"/>
      <c r="W49" s="492"/>
      <c r="X49" s="492"/>
      <c r="Y49" s="492"/>
    </row>
    <row r="50" spans="1:25" ht="27.75" customHeight="1">
      <c r="A50" s="429">
        <f t="shared" ref="A50:A81" si="1">A49+1</f>
        <v>34</v>
      </c>
      <c r="B50" s="430" t="str">
        <f>IF(基本情報入力シート!C66="","",基本情報入力シート!C66)</f>
        <v/>
      </c>
      <c r="C50" s="431" t="str">
        <f>IF(基本情報入力シート!D66="","",基本情報入力シート!D66)</f>
        <v/>
      </c>
      <c r="D50" s="432" t="str">
        <f>IF(基本情報入力シート!E66="","",基本情報入力シート!E66)</f>
        <v/>
      </c>
      <c r="E50" s="433" t="str">
        <f>IF(基本情報入力シート!F66="","",基本情報入力シート!F66)</f>
        <v/>
      </c>
      <c r="F50" s="433" t="str">
        <f>IF(基本情報入力シート!G66="","",基本情報入力シート!G66)</f>
        <v/>
      </c>
      <c r="G50" s="433" t="str">
        <f>IF(基本情報入力シート!H66="","",基本情報入力シート!H66)</f>
        <v/>
      </c>
      <c r="H50" s="433" t="str">
        <f>IF(基本情報入力シート!I66="","",基本情報入力シート!I66)</f>
        <v/>
      </c>
      <c r="I50" s="433" t="str">
        <f>IF(基本情報入力シート!J66="","",基本情報入力シート!J66)</f>
        <v/>
      </c>
      <c r="J50" s="433" t="str">
        <f>IF(基本情報入力シート!K66="","",基本情報入力シート!K66)</f>
        <v/>
      </c>
      <c r="K50" s="434" t="str">
        <f>IF(基本情報入力シート!L66="","",基本情報入力シート!L66)</f>
        <v/>
      </c>
      <c r="L50" s="435" t="s">
        <v>267</v>
      </c>
      <c r="M50" s="489" t="str">
        <f>IF(基本情報入力シート!M66="","",基本情報入力シート!M66)</f>
        <v/>
      </c>
      <c r="N50" s="490" t="str">
        <f>IF(基本情報入力シート!R66="","",基本情報入力シート!R66)</f>
        <v/>
      </c>
      <c r="O50" s="490" t="str">
        <f>IF(基本情報入力シート!W66="","",基本情報入力シート!W66)</f>
        <v/>
      </c>
      <c r="P50" s="438" t="str">
        <f>IF(基本情報入力シート!X66="","",基本情報入力シート!X66)</f>
        <v/>
      </c>
      <c r="Q50" s="438" t="str">
        <f>IF(基本情報入力シート!Y66="","",基本情報入力シート!Y66)</f>
        <v/>
      </c>
      <c r="R50" s="422"/>
      <c r="S50" s="453"/>
      <c r="T50" s="453"/>
      <c r="U50" s="493"/>
      <c r="V50" s="492"/>
      <c r="W50" s="492"/>
      <c r="X50" s="492"/>
      <c r="Y50" s="492"/>
    </row>
    <row r="51" spans="1:25" ht="27.75" customHeight="1">
      <c r="A51" s="429">
        <f t="shared" si="1"/>
        <v>35</v>
      </c>
      <c r="B51" s="430" t="str">
        <f>IF(基本情報入力シート!C67="","",基本情報入力シート!C67)</f>
        <v/>
      </c>
      <c r="C51" s="431" t="str">
        <f>IF(基本情報入力シート!D67="","",基本情報入力シート!D67)</f>
        <v/>
      </c>
      <c r="D51" s="432" t="str">
        <f>IF(基本情報入力シート!E67="","",基本情報入力シート!E67)</f>
        <v/>
      </c>
      <c r="E51" s="433" t="str">
        <f>IF(基本情報入力シート!F67="","",基本情報入力シート!F67)</f>
        <v/>
      </c>
      <c r="F51" s="433" t="str">
        <f>IF(基本情報入力シート!G67="","",基本情報入力シート!G67)</f>
        <v/>
      </c>
      <c r="G51" s="433" t="str">
        <f>IF(基本情報入力シート!H67="","",基本情報入力シート!H67)</f>
        <v/>
      </c>
      <c r="H51" s="433" t="str">
        <f>IF(基本情報入力シート!I67="","",基本情報入力シート!I67)</f>
        <v/>
      </c>
      <c r="I51" s="433" t="str">
        <f>IF(基本情報入力シート!J67="","",基本情報入力シート!J67)</f>
        <v/>
      </c>
      <c r="J51" s="433" t="str">
        <f>IF(基本情報入力シート!K67="","",基本情報入力シート!K67)</f>
        <v/>
      </c>
      <c r="K51" s="434" t="str">
        <f>IF(基本情報入力シート!L67="","",基本情報入力シート!L67)</f>
        <v/>
      </c>
      <c r="L51" s="435" t="s">
        <v>268</v>
      </c>
      <c r="M51" s="489" t="str">
        <f>IF(基本情報入力シート!M67="","",基本情報入力シート!M67)</f>
        <v/>
      </c>
      <c r="N51" s="490" t="str">
        <f>IF(基本情報入力シート!R67="","",基本情報入力シート!R67)</f>
        <v/>
      </c>
      <c r="O51" s="490" t="str">
        <f>IF(基本情報入力シート!W67="","",基本情報入力シート!W67)</f>
        <v/>
      </c>
      <c r="P51" s="438" t="str">
        <f>IF(基本情報入力シート!X67="","",基本情報入力シート!X67)</f>
        <v/>
      </c>
      <c r="Q51" s="438" t="str">
        <f>IF(基本情報入力シート!Y67="","",基本情報入力シート!Y67)</f>
        <v/>
      </c>
      <c r="R51" s="422"/>
      <c r="S51" s="453"/>
      <c r="T51" s="453"/>
      <c r="U51" s="493"/>
      <c r="V51" s="492"/>
      <c r="W51" s="492"/>
      <c r="X51" s="492"/>
      <c r="Y51" s="492"/>
    </row>
    <row r="52" spans="1:25" ht="27.75" customHeight="1">
      <c r="A52" s="429">
        <f t="shared" si="1"/>
        <v>36</v>
      </c>
      <c r="B52" s="430" t="str">
        <f>IF(基本情報入力シート!C68="","",基本情報入力シート!C68)</f>
        <v/>
      </c>
      <c r="C52" s="431" t="str">
        <f>IF(基本情報入力シート!D68="","",基本情報入力シート!D68)</f>
        <v/>
      </c>
      <c r="D52" s="432" t="str">
        <f>IF(基本情報入力シート!E68="","",基本情報入力シート!E68)</f>
        <v/>
      </c>
      <c r="E52" s="433" t="str">
        <f>IF(基本情報入力シート!F68="","",基本情報入力シート!F68)</f>
        <v/>
      </c>
      <c r="F52" s="433" t="str">
        <f>IF(基本情報入力シート!G68="","",基本情報入力シート!G68)</f>
        <v/>
      </c>
      <c r="G52" s="433" t="str">
        <f>IF(基本情報入力シート!H68="","",基本情報入力シート!H68)</f>
        <v/>
      </c>
      <c r="H52" s="433" t="str">
        <f>IF(基本情報入力シート!I68="","",基本情報入力シート!I68)</f>
        <v/>
      </c>
      <c r="I52" s="433" t="str">
        <f>IF(基本情報入力シート!J68="","",基本情報入力シート!J68)</f>
        <v/>
      </c>
      <c r="J52" s="433" t="str">
        <f>IF(基本情報入力シート!K68="","",基本情報入力シート!K68)</f>
        <v/>
      </c>
      <c r="K52" s="434" t="str">
        <f>IF(基本情報入力シート!L68="","",基本情報入力シート!L68)</f>
        <v/>
      </c>
      <c r="L52" s="435" t="s">
        <v>269</v>
      </c>
      <c r="M52" s="489" t="str">
        <f>IF(基本情報入力シート!M68="","",基本情報入力シート!M68)</f>
        <v/>
      </c>
      <c r="N52" s="490" t="str">
        <f>IF(基本情報入力シート!R68="","",基本情報入力シート!R68)</f>
        <v/>
      </c>
      <c r="O52" s="490" t="str">
        <f>IF(基本情報入力シート!W68="","",基本情報入力シート!W68)</f>
        <v/>
      </c>
      <c r="P52" s="438" t="str">
        <f>IF(基本情報入力シート!X68="","",基本情報入力シート!X68)</f>
        <v/>
      </c>
      <c r="Q52" s="438" t="str">
        <f>IF(基本情報入力シート!Y68="","",基本情報入力シート!Y68)</f>
        <v/>
      </c>
      <c r="R52" s="422"/>
      <c r="S52" s="453"/>
      <c r="T52" s="453"/>
      <c r="U52" s="493"/>
      <c r="V52" s="492"/>
      <c r="W52" s="492"/>
      <c r="X52" s="492"/>
      <c r="Y52" s="492"/>
    </row>
    <row r="53" spans="1:25" ht="27.75" customHeight="1">
      <c r="A53" s="429">
        <f t="shared" si="1"/>
        <v>37</v>
      </c>
      <c r="B53" s="430" t="str">
        <f>IF(基本情報入力シート!C69="","",基本情報入力シート!C69)</f>
        <v/>
      </c>
      <c r="C53" s="431" t="str">
        <f>IF(基本情報入力シート!D69="","",基本情報入力シート!D69)</f>
        <v/>
      </c>
      <c r="D53" s="432" t="str">
        <f>IF(基本情報入力シート!E69="","",基本情報入力シート!E69)</f>
        <v/>
      </c>
      <c r="E53" s="433" t="str">
        <f>IF(基本情報入力シート!F69="","",基本情報入力シート!F69)</f>
        <v/>
      </c>
      <c r="F53" s="433" t="str">
        <f>IF(基本情報入力シート!G69="","",基本情報入力シート!G69)</f>
        <v/>
      </c>
      <c r="G53" s="433" t="str">
        <f>IF(基本情報入力シート!H69="","",基本情報入力シート!H69)</f>
        <v/>
      </c>
      <c r="H53" s="433" t="str">
        <f>IF(基本情報入力シート!I69="","",基本情報入力シート!I69)</f>
        <v/>
      </c>
      <c r="I53" s="433" t="str">
        <f>IF(基本情報入力シート!J69="","",基本情報入力シート!J69)</f>
        <v/>
      </c>
      <c r="J53" s="433" t="str">
        <f>IF(基本情報入力シート!K69="","",基本情報入力シート!K69)</f>
        <v/>
      </c>
      <c r="K53" s="434" t="str">
        <f>IF(基本情報入力シート!L69="","",基本情報入力シート!L69)</f>
        <v/>
      </c>
      <c r="L53" s="435" t="s">
        <v>270</v>
      </c>
      <c r="M53" s="489" t="str">
        <f>IF(基本情報入力シート!M69="","",基本情報入力シート!M69)</f>
        <v/>
      </c>
      <c r="N53" s="490" t="str">
        <f>IF(基本情報入力シート!R69="","",基本情報入力シート!R69)</f>
        <v/>
      </c>
      <c r="O53" s="490" t="str">
        <f>IF(基本情報入力シート!W69="","",基本情報入力シート!W69)</f>
        <v/>
      </c>
      <c r="P53" s="438" t="str">
        <f>IF(基本情報入力シート!X69="","",基本情報入力シート!X69)</f>
        <v/>
      </c>
      <c r="Q53" s="438" t="str">
        <f>IF(基本情報入力シート!Y69="","",基本情報入力シート!Y69)</f>
        <v/>
      </c>
      <c r="R53" s="422"/>
      <c r="S53" s="453"/>
      <c r="T53" s="453"/>
      <c r="U53" s="493"/>
      <c r="V53" s="492"/>
      <c r="W53" s="492"/>
      <c r="X53" s="492"/>
      <c r="Y53" s="492"/>
    </row>
    <row r="54" spans="1:25" ht="27.75" customHeight="1">
      <c r="A54" s="429">
        <f t="shared" si="1"/>
        <v>38</v>
      </c>
      <c r="B54" s="430" t="str">
        <f>IF(基本情報入力シート!C70="","",基本情報入力シート!C70)</f>
        <v/>
      </c>
      <c r="C54" s="431" t="str">
        <f>IF(基本情報入力シート!D70="","",基本情報入力シート!D70)</f>
        <v/>
      </c>
      <c r="D54" s="432" t="str">
        <f>IF(基本情報入力シート!E70="","",基本情報入力シート!E70)</f>
        <v/>
      </c>
      <c r="E54" s="433" t="str">
        <f>IF(基本情報入力シート!F70="","",基本情報入力シート!F70)</f>
        <v/>
      </c>
      <c r="F54" s="433" t="str">
        <f>IF(基本情報入力シート!G70="","",基本情報入力シート!G70)</f>
        <v/>
      </c>
      <c r="G54" s="433" t="str">
        <f>IF(基本情報入力シート!H70="","",基本情報入力シート!H70)</f>
        <v/>
      </c>
      <c r="H54" s="433" t="str">
        <f>IF(基本情報入力シート!I70="","",基本情報入力シート!I70)</f>
        <v/>
      </c>
      <c r="I54" s="433" t="str">
        <f>IF(基本情報入力シート!J70="","",基本情報入力シート!J70)</f>
        <v/>
      </c>
      <c r="J54" s="433" t="str">
        <f>IF(基本情報入力シート!K70="","",基本情報入力シート!K70)</f>
        <v/>
      </c>
      <c r="K54" s="434" t="str">
        <f>IF(基本情報入力シート!L70="","",基本情報入力シート!L70)</f>
        <v/>
      </c>
      <c r="L54" s="435" t="s">
        <v>271</v>
      </c>
      <c r="M54" s="489" t="str">
        <f>IF(基本情報入力シート!M70="","",基本情報入力シート!M70)</f>
        <v/>
      </c>
      <c r="N54" s="490" t="str">
        <f>IF(基本情報入力シート!R70="","",基本情報入力シート!R70)</f>
        <v/>
      </c>
      <c r="O54" s="490" t="str">
        <f>IF(基本情報入力シート!W70="","",基本情報入力シート!W70)</f>
        <v/>
      </c>
      <c r="P54" s="438" t="str">
        <f>IF(基本情報入力シート!X70="","",基本情報入力シート!X70)</f>
        <v/>
      </c>
      <c r="Q54" s="438" t="str">
        <f>IF(基本情報入力シート!Y70="","",基本情報入力シート!Y70)</f>
        <v/>
      </c>
      <c r="R54" s="422"/>
      <c r="S54" s="453"/>
      <c r="T54" s="453"/>
      <c r="U54" s="493"/>
      <c r="V54" s="492"/>
      <c r="W54" s="492"/>
      <c r="X54" s="492"/>
      <c r="Y54" s="492"/>
    </row>
    <row r="55" spans="1:25" ht="27.75" customHeight="1">
      <c r="A55" s="429">
        <f t="shared" si="1"/>
        <v>39</v>
      </c>
      <c r="B55" s="430" t="str">
        <f>IF(基本情報入力シート!C71="","",基本情報入力シート!C71)</f>
        <v/>
      </c>
      <c r="C55" s="431" t="str">
        <f>IF(基本情報入力シート!D71="","",基本情報入力シート!D71)</f>
        <v/>
      </c>
      <c r="D55" s="432" t="str">
        <f>IF(基本情報入力シート!E71="","",基本情報入力シート!E71)</f>
        <v/>
      </c>
      <c r="E55" s="433" t="str">
        <f>IF(基本情報入力シート!F71="","",基本情報入力シート!F71)</f>
        <v/>
      </c>
      <c r="F55" s="433" t="str">
        <f>IF(基本情報入力シート!G71="","",基本情報入力シート!G71)</f>
        <v/>
      </c>
      <c r="G55" s="433" t="str">
        <f>IF(基本情報入力シート!H71="","",基本情報入力シート!H71)</f>
        <v/>
      </c>
      <c r="H55" s="433" t="str">
        <f>IF(基本情報入力シート!I71="","",基本情報入力シート!I71)</f>
        <v/>
      </c>
      <c r="I55" s="433" t="str">
        <f>IF(基本情報入力シート!J71="","",基本情報入力シート!J71)</f>
        <v/>
      </c>
      <c r="J55" s="433" t="str">
        <f>IF(基本情報入力シート!K71="","",基本情報入力シート!K71)</f>
        <v/>
      </c>
      <c r="K55" s="434" t="str">
        <f>IF(基本情報入力シート!L71="","",基本情報入力シート!L71)</f>
        <v/>
      </c>
      <c r="L55" s="435" t="s">
        <v>272</v>
      </c>
      <c r="M55" s="489" t="str">
        <f>IF(基本情報入力シート!M71="","",基本情報入力シート!M71)</f>
        <v/>
      </c>
      <c r="N55" s="490" t="str">
        <f>IF(基本情報入力シート!R71="","",基本情報入力シート!R71)</f>
        <v/>
      </c>
      <c r="O55" s="490" t="str">
        <f>IF(基本情報入力シート!W71="","",基本情報入力シート!W71)</f>
        <v/>
      </c>
      <c r="P55" s="438" t="str">
        <f>IF(基本情報入力シート!X71="","",基本情報入力シート!X71)</f>
        <v/>
      </c>
      <c r="Q55" s="438" t="str">
        <f>IF(基本情報入力シート!Y71="","",基本情報入力シート!Y71)</f>
        <v/>
      </c>
      <c r="R55" s="422"/>
      <c r="S55" s="453"/>
      <c r="T55" s="453"/>
      <c r="U55" s="493"/>
      <c r="V55" s="492"/>
      <c r="W55" s="492"/>
      <c r="X55" s="492"/>
      <c r="Y55" s="492"/>
    </row>
    <row r="56" spans="1:25" ht="27.75" customHeight="1">
      <c r="A56" s="429">
        <f t="shared" si="1"/>
        <v>40</v>
      </c>
      <c r="B56" s="430" t="str">
        <f>IF(基本情報入力シート!C72="","",基本情報入力シート!C72)</f>
        <v/>
      </c>
      <c r="C56" s="431" t="str">
        <f>IF(基本情報入力シート!D72="","",基本情報入力シート!D72)</f>
        <v/>
      </c>
      <c r="D56" s="432" t="str">
        <f>IF(基本情報入力シート!E72="","",基本情報入力シート!E72)</f>
        <v/>
      </c>
      <c r="E56" s="433" t="str">
        <f>IF(基本情報入力シート!F72="","",基本情報入力シート!F72)</f>
        <v/>
      </c>
      <c r="F56" s="433" t="str">
        <f>IF(基本情報入力シート!G72="","",基本情報入力シート!G72)</f>
        <v/>
      </c>
      <c r="G56" s="433" t="str">
        <f>IF(基本情報入力シート!H72="","",基本情報入力シート!H72)</f>
        <v/>
      </c>
      <c r="H56" s="433" t="str">
        <f>IF(基本情報入力シート!I72="","",基本情報入力シート!I72)</f>
        <v/>
      </c>
      <c r="I56" s="433" t="str">
        <f>IF(基本情報入力シート!J72="","",基本情報入力シート!J72)</f>
        <v/>
      </c>
      <c r="J56" s="433" t="str">
        <f>IF(基本情報入力シート!K72="","",基本情報入力シート!K72)</f>
        <v/>
      </c>
      <c r="K56" s="434" t="str">
        <f>IF(基本情報入力シート!L72="","",基本情報入力シート!L72)</f>
        <v/>
      </c>
      <c r="L56" s="435" t="s">
        <v>273</v>
      </c>
      <c r="M56" s="489" t="str">
        <f>IF(基本情報入力シート!M72="","",基本情報入力シート!M72)</f>
        <v/>
      </c>
      <c r="N56" s="490" t="str">
        <f>IF(基本情報入力シート!R72="","",基本情報入力シート!R72)</f>
        <v/>
      </c>
      <c r="O56" s="490" t="str">
        <f>IF(基本情報入力シート!W72="","",基本情報入力シート!W72)</f>
        <v/>
      </c>
      <c r="P56" s="438" t="str">
        <f>IF(基本情報入力シート!X72="","",基本情報入力シート!X72)</f>
        <v/>
      </c>
      <c r="Q56" s="438" t="str">
        <f>IF(基本情報入力シート!Y72="","",基本情報入力シート!Y72)</f>
        <v/>
      </c>
      <c r="R56" s="422"/>
      <c r="S56" s="453"/>
      <c r="T56" s="453"/>
      <c r="U56" s="493"/>
      <c r="V56" s="492"/>
      <c r="W56" s="492"/>
      <c r="X56" s="492"/>
      <c r="Y56" s="492"/>
    </row>
    <row r="57" spans="1:25" ht="27.75" customHeight="1">
      <c r="A57" s="429">
        <f t="shared" si="1"/>
        <v>41</v>
      </c>
      <c r="B57" s="430" t="str">
        <f>IF(基本情報入力シート!C73="","",基本情報入力シート!C73)</f>
        <v/>
      </c>
      <c r="C57" s="431" t="str">
        <f>IF(基本情報入力シート!D73="","",基本情報入力シート!D73)</f>
        <v/>
      </c>
      <c r="D57" s="432" t="str">
        <f>IF(基本情報入力シート!E73="","",基本情報入力シート!E73)</f>
        <v/>
      </c>
      <c r="E57" s="433" t="str">
        <f>IF(基本情報入力シート!F73="","",基本情報入力シート!F73)</f>
        <v/>
      </c>
      <c r="F57" s="433" t="str">
        <f>IF(基本情報入力シート!G73="","",基本情報入力シート!G73)</f>
        <v/>
      </c>
      <c r="G57" s="433" t="str">
        <f>IF(基本情報入力シート!H73="","",基本情報入力シート!H73)</f>
        <v/>
      </c>
      <c r="H57" s="433" t="str">
        <f>IF(基本情報入力シート!I73="","",基本情報入力シート!I73)</f>
        <v/>
      </c>
      <c r="I57" s="433" t="str">
        <f>IF(基本情報入力シート!J73="","",基本情報入力シート!J73)</f>
        <v/>
      </c>
      <c r="J57" s="433" t="str">
        <f>IF(基本情報入力シート!K73="","",基本情報入力シート!K73)</f>
        <v/>
      </c>
      <c r="K57" s="434" t="str">
        <f>IF(基本情報入力シート!L73="","",基本情報入力シート!L73)</f>
        <v/>
      </c>
      <c r="L57" s="435" t="s">
        <v>274</v>
      </c>
      <c r="M57" s="489" t="str">
        <f>IF(基本情報入力シート!M73="","",基本情報入力シート!M73)</f>
        <v/>
      </c>
      <c r="N57" s="490" t="str">
        <f>IF(基本情報入力シート!R73="","",基本情報入力シート!R73)</f>
        <v/>
      </c>
      <c r="O57" s="490" t="str">
        <f>IF(基本情報入力シート!W73="","",基本情報入力シート!W73)</f>
        <v/>
      </c>
      <c r="P57" s="438" t="str">
        <f>IF(基本情報入力シート!X73="","",基本情報入力シート!X73)</f>
        <v/>
      </c>
      <c r="Q57" s="438" t="str">
        <f>IF(基本情報入力シート!Y73="","",基本情報入力シート!Y73)</f>
        <v/>
      </c>
      <c r="R57" s="422"/>
      <c r="S57" s="453"/>
      <c r="T57" s="453"/>
      <c r="U57" s="493"/>
      <c r="V57" s="492"/>
      <c r="W57" s="492"/>
      <c r="X57" s="492"/>
      <c r="Y57" s="492"/>
    </row>
    <row r="58" spans="1:25" ht="27.75" customHeight="1">
      <c r="A58" s="429">
        <f t="shared" si="1"/>
        <v>42</v>
      </c>
      <c r="B58" s="430" t="str">
        <f>IF(基本情報入力シート!C74="","",基本情報入力シート!C74)</f>
        <v/>
      </c>
      <c r="C58" s="431" t="str">
        <f>IF(基本情報入力シート!D74="","",基本情報入力シート!D74)</f>
        <v/>
      </c>
      <c r="D58" s="432" t="str">
        <f>IF(基本情報入力シート!E74="","",基本情報入力シート!E74)</f>
        <v/>
      </c>
      <c r="E58" s="433" t="str">
        <f>IF(基本情報入力シート!F74="","",基本情報入力シート!F74)</f>
        <v/>
      </c>
      <c r="F58" s="433" t="str">
        <f>IF(基本情報入力シート!G74="","",基本情報入力シート!G74)</f>
        <v/>
      </c>
      <c r="G58" s="433" t="str">
        <f>IF(基本情報入力シート!H74="","",基本情報入力シート!H74)</f>
        <v/>
      </c>
      <c r="H58" s="433" t="str">
        <f>IF(基本情報入力シート!I74="","",基本情報入力シート!I74)</f>
        <v/>
      </c>
      <c r="I58" s="433" t="str">
        <f>IF(基本情報入力シート!J74="","",基本情報入力シート!J74)</f>
        <v/>
      </c>
      <c r="J58" s="433" t="str">
        <f>IF(基本情報入力シート!K74="","",基本情報入力シート!K74)</f>
        <v/>
      </c>
      <c r="K58" s="434" t="str">
        <f>IF(基本情報入力シート!L74="","",基本情報入力シート!L74)</f>
        <v/>
      </c>
      <c r="L58" s="435" t="s">
        <v>275</v>
      </c>
      <c r="M58" s="489" t="str">
        <f>IF(基本情報入力シート!M74="","",基本情報入力シート!M74)</f>
        <v/>
      </c>
      <c r="N58" s="490" t="str">
        <f>IF(基本情報入力シート!R74="","",基本情報入力シート!R74)</f>
        <v/>
      </c>
      <c r="O58" s="490" t="str">
        <f>IF(基本情報入力シート!W74="","",基本情報入力シート!W74)</f>
        <v/>
      </c>
      <c r="P58" s="438" t="str">
        <f>IF(基本情報入力シート!X74="","",基本情報入力シート!X74)</f>
        <v/>
      </c>
      <c r="Q58" s="438" t="str">
        <f>IF(基本情報入力シート!Y74="","",基本情報入力シート!Y74)</f>
        <v/>
      </c>
      <c r="R58" s="422"/>
      <c r="S58" s="453"/>
      <c r="T58" s="453"/>
      <c r="U58" s="493"/>
      <c r="V58" s="492"/>
      <c r="W58" s="492"/>
      <c r="X58" s="492"/>
      <c r="Y58" s="492"/>
    </row>
    <row r="59" spans="1:25" ht="27.75" customHeight="1">
      <c r="A59" s="429">
        <f t="shared" si="1"/>
        <v>43</v>
      </c>
      <c r="B59" s="430" t="str">
        <f>IF(基本情報入力シート!C75="","",基本情報入力シート!C75)</f>
        <v/>
      </c>
      <c r="C59" s="431" t="str">
        <f>IF(基本情報入力シート!D75="","",基本情報入力シート!D75)</f>
        <v/>
      </c>
      <c r="D59" s="432" t="str">
        <f>IF(基本情報入力シート!E75="","",基本情報入力シート!E75)</f>
        <v/>
      </c>
      <c r="E59" s="433" t="str">
        <f>IF(基本情報入力シート!F75="","",基本情報入力シート!F75)</f>
        <v/>
      </c>
      <c r="F59" s="433" t="str">
        <f>IF(基本情報入力シート!G75="","",基本情報入力シート!G75)</f>
        <v/>
      </c>
      <c r="G59" s="433" t="str">
        <f>IF(基本情報入力シート!H75="","",基本情報入力シート!H75)</f>
        <v/>
      </c>
      <c r="H59" s="433" t="str">
        <f>IF(基本情報入力シート!I75="","",基本情報入力シート!I75)</f>
        <v/>
      </c>
      <c r="I59" s="433" t="str">
        <f>IF(基本情報入力シート!J75="","",基本情報入力シート!J75)</f>
        <v/>
      </c>
      <c r="J59" s="433" t="str">
        <f>IF(基本情報入力シート!K75="","",基本情報入力シート!K75)</f>
        <v/>
      </c>
      <c r="K59" s="434" t="str">
        <f>IF(基本情報入力シート!L75="","",基本情報入力シート!L75)</f>
        <v/>
      </c>
      <c r="L59" s="435" t="s">
        <v>276</v>
      </c>
      <c r="M59" s="489" t="str">
        <f>IF(基本情報入力シート!M75="","",基本情報入力シート!M75)</f>
        <v/>
      </c>
      <c r="N59" s="490" t="str">
        <f>IF(基本情報入力シート!R75="","",基本情報入力シート!R75)</f>
        <v/>
      </c>
      <c r="O59" s="490" t="str">
        <f>IF(基本情報入力シート!W75="","",基本情報入力シート!W75)</f>
        <v/>
      </c>
      <c r="P59" s="438" t="str">
        <f>IF(基本情報入力シート!X75="","",基本情報入力シート!X75)</f>
        <v/>
      </c>
      <c r="Q59" s="438" t="str">
        <f>IF(基本情報入力シート!Y75="","",基本情報入力シート!Y75)</f>
        <v/>
      </c>
      <c r="R59" s="422"/>
      <c r="S59" s="453"/>
      <c r="T59" s="453"/>
      <c r="U59" s="493"/>
      <c r="V59" s="492"/>
      <c r="W59" s="492"/>
      <c r="X59" s="492"/>
      <c r="Y59" s="492"/>
    </row>
    <row r="60" spans="1:25" ht="27.75" customHeight="1">
      <c r="A60" s="429">
        <f t="shared" si="1"/>
        <v>44</v>
      </c>
      <c r="B60" s="430" t="str">
        <f>IF(基本情報入力シート!C76="","",基本情報入力シート!C76)</f>
        <v/>
      </c>
      <c r="C60" s="431" t="str">
        <f>IF(基本情報入力シート!D76="","",基本情報入力シート!D76)</f>
        <v/>
      </c>
      <c r="D60" s="432" t="str">
        <f>IF(基本情報入力シート!E76="","",基本情報入力シート!E76)</f>
        <v/>
      </c>
      <c r="E60" s="433" t="str">
        <f>IF(基本情報入力シート!F76="","",基本情報入力シート!F76)</f>
        <v/>
      </c>
      <c r="F60" s="433" t="str">
        <f>IF(基本情報入力シート!G76="","",基本情報入力シート!G76)</f>
        <v/>
      </c>
      <c r="G60" s="433" t="str">
        <f>IF(基本情報入力シート!H76="","",基本情報入力シート!H76)</f>
        <v/>
      </c>
      <c r="H60" s="433" t="str">
        <f>IF(基本情報入力シート!I76="","",基本情報入力シート!I76)</f>
        <v/>
      </c>
      <c r="I60" s="433" t="str">
        <f>IF(基本情報入力シート!J76="","",基本情報入力シート!J76)</f>
        <v/>
      </c>
      <c r="J60" s="433" t="str">
        <f>IF(基本情報入力シート!K76="","",基本情報入力シート!K76)</f>
        <v/>
      </c>
      <c r="K60" s="434" t="str">
        <f>IF(基本情報入力シート!L76="","",基本情報入力シート!L76)</f>
        <v/>
      </c>
      <c r="L60" s="435" t="s">
        <v>277</v>
      </c>
      <c r="M60" s="489" t="str">
        <f>IF(基本情報入力シート!M76="","",基本情報入力シート!M76)</f>
        <v/>
      </c>
      <c r="N60" s="490" t="str">
        <f>IF(基本情報入力シート!R76="","",基本情報入力シート!R76)</f>
        <v/>
      </c>
      <c r="O60" s="490" t="str">
        <f>IF(基本情報入力シート!W76="","",基本情報入力シート!W76)</f>
        <v/>
      </c>
      <c r="P60" s="438" t="str">
        <f>IF(基本情報入力シート!X76="","",基本情報入力シート!X76)</f>
        <v/>
      </c>
      <c r="Q60" s="438" t="str">
        <f>IF(基本情報入力シート!Y76="","",基本情報入力シート!Y76)</f>
        <v/>
      </c>
      <c r="R60" s="422"/>
      <c r="S60" s="453"/>
      <c r="T60" s="453"/>
      <c r="U60" s="493"/>
      <c r="V60" s="492"/>
      <c r="W60" s="492"/>
      <c r="X60" s="492"/>
      <c r="Y60" s="492"/>
    </row>
    <row r="61" spans="1:25" ht="27.75" customHeight="1">
      <c r="A61" s="429">
        <f t="shared" si="1"/>
        <v>45</v>
      </c>
      <c r="B61" s="430" t="str">
        <f>IF(基本情報入力シート!C77="","",基本情報入力シート!C77)</f>
        <v/>
      </c>
      <c r="C61" s="431" t="str">
        <f>IF(基本情報入力シート!D77="","",基本情報入力シート!D77)</f>
        <v/>
      </c>
      <c r="D61" s="432" t="str">
        <f>IF(基本情報入力シート!E77="","",基本情報入力シート!E77)</f>
        <v/>
      </c>
      <c r="E61" s="433" t="str">
        <f>IF(基本情報入力シート!F77="","",基本情報入力シート!F77)</f>
        <v/>
      </c>
      <c r="F61" s="433" t="str">
        <f>IF(基本情報入力シート!G77="","",基本情報入力シート!G77)</f>
        <v/>
      </c>
      <c r="G61" s="433" t="str">
        <f>IF(基本情報入力シート!H77="","",基本情報入力シート!H77)</f>
        <v/>
      </c>
      <c r="H61" s="433" t="str">
        <f>IF(基本情報入力シート!I77="","",基本情報入力シート!I77)</f>
        <v/>
      </c>
      <c r="I61" s="433" t="str">
        <f>IF(基本情報入力シート!J77="","",基本情報入力シート!J77)</f>
        <v/>
      </c>
      <c r="J61" s="433" t="str">
        <f>IF(基本情報入力シート!K77="","",基本情報入力シート!K77)</f>
        <v/>
      </c>
      <c r="K61" s="434" t="str">
        <f>IF(基本情報入力シート!L77="","",基本情報入力シート!L77)</f>
        <v/>
      </c>
      <c r="L61" s="435" t="s">
        <v>278</v>
      </c>
      <c r="M61" s="489" t="str">
        <f>IF(基本情報入力シート!M77="","",基本情報入力シート!M77)</f>
        <v/>
      </c>
      <c r="N61" s="490" t="str">
        <f>IF(基本情報入力シート!R77="","",基本情報入力シート!R77)</f>
        <v/>
      </c>
      <c r="O61" s="490" t="str">
        <f>IF(基本情報入力シート!W77="","",基本情報入力シート!W77)</f>
        <v/>
      </c>
      <c r="P61" s="438" t="str">
        <f>IF(基本情報入力シート!X77="","",基本情報入力シート!X77)</f>
        <v/>
      </c>
      <c r="Q61" s="438" t="str">
        <f>IF(基本情報入力シート!Y77="","",基本情報入力シート!Y77)</f>
        <v/>
      </c>
      <c r="R61" s="422"/>
      <c r="S61" s="453"/>
      <c r="T61" s="453"/>
      <c r="U61" s="493"/>
      <c r="V61" s="492"/>
      <c r="W61" s="492"/>
      <c r="X61" s="492"/>
      <c r="Y61" s="492"/>
    </row>
    <row r="62" spans="1:25" ht="27.75" customHeight="1">
      <c r="A62" s="429">
        <f t="shared" si="1"/>
        <v>46</v>
      </c>
      <c r="B62" s="430" t="str">
        <f>IF(基本情報入力シート!C78="","",基本情報入力シート!C78)</f>
        <v/>
      </c>
      <c r="C62" s="431" t="str">
        <f>IF(基本情報入力シート!D78="","",基本情報入力シート!D78)</f>
        <v/>
      </c>
      <c r="D62" s="432" t="str">
        <f>IF(基本情報入力シート!E78="","",基本情報入力シート!E78)</f>
        <v/>
      </c>
      <c r="E62" s="433" t="str">
        <f>IF(基本情報入力シート!F78="","",基本情報入力シート!F78)</f>
        <v/>
      </c>
      <c r="F62" s="433" t="str">
        <f>IF(基本情報入力シート!G78="","",基本情報入力シート!G78)</f>
        <v/>
      </c>
      <c r="G62" s="433" t="str">
        <f>IF(基本情報入力シート!H78="","",基本情報入力シート!H78)</f>
        <v/>
      </c>
      <c r="H62" s="433" t="str">
        <f>IF(基本情報入力シート!I78="","",基本情報入力シート!I78)</f>
        <v/>
      </c>
      <c r="I62" s="433" t="str">
        <f>IF(基本情報入力シート!J78="","",基本情報入力シート!J78)</f>
        <v/>
      </c>
      <c r="J62" s="433" t="str">
        <f>IF(基本情報入力シート!K78="","",基本情報入力シート!K78)</f>
        <v/>
      </c>
      <c r="K62" s="434" t="str">
        <f>IF(基本情報入力シート!L78="","",基本情報入力シート!L78)</f>
        <v/>
      </c>
      <c r="L62" s="435" t="s">
        <v>279</v>
      </c>
      <c r="M62" s="489" t="str">
        <f>IF(基本情報入力シート!M78="","",基本情報入力シート!M78)</f>
        <v/>
      </c>
      <c r="N62" s="490" t="str">
        <f>IF(基本情報入力シート!R78="","",基本情報入力シート!R78)</f>
        <v/>
      </c>
      <c r="O62" s="490" t="str">
        <f>IF(基本情報入力シート!W78="","",基本情報入力シート!W78)</f>
        <v/>
      </c>
      <c r="P62" s="438" t="str">
        <f>IF(基本情報入力シート!X78="","",基本情報入力シート!X78)</f>
        <v/>
      </c>
      <c r="Q62" s="438" t="str">
        <f>IF(基本情報入力シート!Y78="","",基本情報入力シート!Y78)</f>
        <v/>
      </c>
      <c r="R62" s="422"/>
      <c r="S62" s="453"/>
      <c r="T62" s="453"/>
      <c r="U62" s="493"/>
      <c r="V62" s="492"/>
      <c r="W62" s="492"/>
      <c r="X62" s="492"/>
      <c r="Y62" s="492"/>
    </row>
    <row r="63" spans="1:25" ht="27.75" customHeight="1">
      <c r="A63" s="429">
        <f t="shared" si="1"/>
        <v>47</v>
      </c>
      <c r="B63" s="430" t="str">
        <f>IF(基本情報入力シート!C79="","",基本情報入力シート!C79)</f>
        <v/>
      </c>
      <c r="C63" s="431" t="str">
        <f>IF(基本情報入力シート!D79="","",基本情報入力シート!D79)</f>
        <v/>
      </c>
      <c r="D63" s="432" t="str">
        <f>IF(基本情報入力シート!E79="","",基本情報入力シート!E79)</f>
        <v/>
      </c>
      <c r="E63" s="433" t="str">
        <f>IF(基本情報入力シート!F79="","",基本情報入力シート!F79)</f>
        <v/>
      </c>
      <c r="F63" s="433" t="str">
        <f>IF(基本情報入力シート!G79="","",基本情報入力シート!G79)</f>
        <v/>
      </c>
      <c r="G63" s="433" t="str">
        <f>IF(基本情報入力シート!H79="","",基本情報入力シート!H79)</f>
        <v/>
      </c>
      <c r="H63" s="433" t="str">
        <f>IF(基本情報入力シート!I79="","",基本情報入力シート!I79)</f>
        <v/>
      </c>
      <c r="I63" s="433" t="str">
        <f>IF(基本情報入力シート!J79="","",基本情報入力シート!J79)</f>
        <v/>
      </c>
      <c r="J63" s="433" t="str">
        <f>IF(基本情報入力シート!K79="","",基本情報入力シート!K79)</f>
        <v/>
      </c>
      <c r="K63" s="434" t="str">
        <f>IF(基本情報入力シート!L79="","",基本情報入力シート!L79)</f>
        <v/>
      </c>
      <c r="L63" s="435" t="s">
        <v>280</v>
      </c>
      <c r="M63" s="489" t="str">
        <f>IF(基本情報入力シート!M79="","",基本情報入力シート!M79)</f>
        <v/>
      </c>
      <c r="N63" s="490" t="str">
        <f>IF(基本情報入力シート!R79="","",基本情報入力シート!R79)</f>
        <v/>
      </c>
      <c r="O63" s="490" t="str">
        <f>IF(基本情報入力シート!W79="","",基本情報入力シート!W79)</f>
        <v/>
      </c>
      <c r="P63" s="438" t="str">
        <f>IF(基本情報入力シート!X79="","",基本情報入力シート!X79)</f>
        <v/>
      </c>
      <c r="Q63" s="438" t="str">
        <f>IF(基本情報入力シート!Y79="","",基本情報入力シート!Y79)</f>
        <v/>
      </c>
      <c r="R63" s="422"/>
      <c r="S63" s="453"/>
      <c r="T63" s="453"/>
      <c r="U63" s="493"/>
      <c r="V63" s="492"/>
      <c r="W63" s="492"/>
      <c r="X63" s="492"/>
      <c r="Y63" s="492"/>
    </row>
    <row r="64" spans="1:25" ht="27.75" customHeight="1">
      <c r="A64" s="429">
        <f t="shared" si="1"/>
        <v>48</v>
      </c>
      <c r="B64" s="430" t="str">
        <f>IF(基本情報入力シート!C80="","",基本情報入力シート!C80)</f>
        <v/>
      </c>
      <c r="C64" s="431" t="str">
        <f>IF(基本情報入力シート!D80="","",基本情報入力シート!D80)</f>
        <v/>
      </c>
      <c r="D64" s="432" t="str">
        <f>IF(基本情報入力シート!E80="","",基本情報入力シート!E80)</f>
        <v/>
      </c>
      <c r="E64" s="433" t="str">
        <f>IF(基本情報入力シート!F80="","",基本情報入力シート!F80)</f>
        <v/>
      </c>
      <c r="F64" s="433" t="str">
        <f>IF(基本情報入力シート!G80="","",基本情報入力シート!G80)</f>
        <v/>
      </c>
      <c r="G64" s="433" t="str">
        <f>IF(基本情報入力シート!H80="","",基本情報入力シート!H80)</f>
        <v/>
      </c>
      <c r="H64" s="433" t="str">
        <f>IF(基本情報入力シート!I80="","",基本情報入力シート!I80)</f>
        <v/>
      </c>
      <c r="I64" s="433" t="str">
        <f>IF(基本情報入力シート!J80="","",基本情報入力シート!J80)</f>
        <v/>
      </c>
      <c r="J64" s="433" t="str">
        <f>IF(基本情報入力シート!K80="","",基本情報入力シート!K80)</f>
        <v/>
      </c>
      <c r="K64" s="434" t="str">
        <f>IF(基本情報入力シート!L80="","",基本情報入力シート!L80)</f>
        <v/>
      </c>
      <c r="L64" s="435" t="s">
        <v>281</v>
      </c>
      <c r="M64" s="489" t="str">
        <f>IF(基本情報入力シート!M80="","",基本情報入力シート!M80)</f>
        <v/>
      </c>
      <c r="N64" s="490" t="str">
        <f>IF(基本情報入力シート!R80="","",基本情報入力シート!R80)</f>
        <v/>
      </c>
      <c r="O64" s="490" t="str">
        <f>IF(基本情報入力シート!W80="","",基本情報入力シート!W80)</f>
        <v/>
      </c>
      <c r="P64" s="438" t="str">
        <f>IF(基本情報入力シート!X80="","",基本情報入力シート!X80)</f>
        <v/>
      </c>
      <c r="Q64" s="438" t="str">
        <f>IF(基本情報入力シート!Y80="","",基本情報入力シート!Y80)</f>
        <v/>
      </c>
      <c r="R64" s="422"/>
      <c r="S64" s="453"/>
      <c r="T64" s="453"/>
      <c r="U64" s="493"/>
      <c r="V64" s="492"/>
      <c r="W64" s="492"/>
      <c r="X64" s="492"/>
      <c r="Y64" s="492"/>
    </row>
    <row r="65" spans="1:25" ht="27.75" customHeight="1">
      <c r="A65" s="429">
        <f t="shared" si="1"/>
        <v>49</v>
      </c>
      <c r="B65" s="430" t="str">
        <f>IF(基本情報入力シート!C81="","",基本情報入力シート!C81)</f>
        <v/>
      </c>
      <c r="C65" s="431" t="str">
        <f>IF(基本情報入力シート!D81="","",基本情報入力シート!D81)</f>
        <v/>
      </c>
      <c r="D65" s="432" t="str">
        <f>IF(基本情報入力シート!E81="","",基本情報入力シート!E81)</f>
        <v/>
      </c>
      <c r="E65" s="433" t="str">
        <f>IF(基本情報入力シート!F81="","",基本情報入力シート!F81)</f>
        <v/>
      </c>
      <c r="F65" s="433" t="str">
        <f>IF(基本情報入力シート!G81="","",基本情報入力シート!G81)</f>
        <v/>
      </c>
      <c r="G65" s="433" t="str">
        <f>IF(基本情報入力シート!H81="","",基本情報入力シート!H81)</f>
        <v/>
      </c>
      <c r="H65" s="433" t="str">
        <f>IF(基本情報入力シート!I81="","",基本情報入力シート!I81)</f>
        <v/>
      </c>
      <c r="I65" s="433" t="str">
        <f>IF(基本情報入力シート!J81="","",基本情報入力シート!J81)</f>
        <v/>
      </c>
      <c r="J65" s="433" t="str">
        <f>IF(基本情報入力シート!K81="","",基本情報入力シート!K81)</f>
        <v/>
      </c>
      <c r="K65" s="434" t="str">
        <f>IF(基本情報入力シート!L81="","",基本情報入力シート!L81)</f>
        <v/>
      </c>
      <c r="L65" s="435" t="s">
        <v>282</v>
      </c>
      <c r="M65" s="489" t="str">
        <f>IF(基本情報入力シート!M81="","",基本情報入力シート!M81)</f>
        <v/>
      </c>
      <c r="N65" s="490" t="str">
        <f>IF(基本情報入力シート!R81="","",基本情報入力シート!R81)</f>
        <v/>
      </c>
      <c r="O65" s="490" t="str">
        <f>IF(基本情報入力シート!W81="","",基本情報入力シート!W81)</f>
        <v/>
      </c>
      <c r="P65" s="438" t="str">
        <f>IF(基本情報入力シート!X81="","",基本情報入力シート!X81)</f>
        <v/>
      </c>
      <c r="Q65" s="438" t="str">
        <f>IF(基本情報入力シート!Y81="","",基本情報入力シート!Y81)</f>
        <v/>
      </c>
      <c r="R65" s="422"/>
      <c r="S65" s="453"/>
      <c r="T65" s="453"/>
      <c r="U65" s="493"/>
      <c r="V65" s="492"/>
      <c r="W65" s="492"/>
      <c r="X65" s="492"/>
      <c r="Y65" s="492"/>
    </row>
    <row r="66" spans="1:25" ht="27.75" customHeight="1">
      <c r="A66" s="429">
        <f t="shared" si="1"/>
        <v>50</v>
      </c>
      <c r="B66" s="430" t="str">
        <f>IF(基本情報入力シート!C82="","",基本情報入力シート!C82)</f>
        <v/>
      </c>
      <c r="C66" s="431" t="str">
        <f>IF(基本情報入力シート!D82="","",基本情報入力シート!D82)</f>
        <v/>
      </c>
      <c r="D66" s="432" t="str">
        <f>IF(基本情報入力シート!E82="","",基本情報入力シート!E82)</f>
        <v/>
      </c>
      <c r="E66" s="433" t="str">
        <f>IF(基本情報入力シート!F82="","",基本情報入力シート!F82)</f>
        <v/>
      </c>
      <c r="F66" s="433" t="str">
        <f>IF(基本情報入力シート!G82="","",基本情報入力シート!G82)</f>
        <v/>
      </c>
      <c r="G66" s="433" t="str">
        <f>IF(基本情報入力シート!H82="","",基本情報入力シート!H82)</f>
        <v/>
      </c>
      <c r="H66" s="433" t="str">
        <f>IF(基本情報入力シート!I82="","",基本情報入力シート!I82)</f>
        <v/>
      </c>
      <c r="I66" s="433" t="str">
        <f>IF(基本情報入力シート!J82="","",基本情報入力シート!J82)</f>
        <v/>
      </c>
      <c r="J66" s="433" t="str">
        <f>IF(基本情報入力シート!K82="","",基本情報入力シート!K82)</f>
        <v/>
      </c>
      <c r="K66" s="434" t="str">
        <f>IF(基本情報入力シート!L82="","",基本情報入力シート!L82)</f>
        <v/>
      </c>
      <c r="L66" s="435" t="s">
        <v>283</v>
      </c>
      <c r="M66" s="489" t="str">
        <f>IF(基本情報入力シート!M82="","",基本情報入力シート!M82)</f>
        <v/>
      </c>
      <c r="N66" s="490" t="str">
        <f>IF(基本情報入力シート!R82="","",基本情報入力シート!R82)</f>
        <v/>
      </c>
      <c r="O66" s="490" t="str">
        <f>IF(基本情報入力シート!W82="","",基本情報入力シート!W82)</f>
        <v/>
      </c>
      <c r="P66" s="438" t="str">
        <f>IF(基本情報入力シート!X82="","",基本情報入力シート!X82)</f>
        <v/>
      </c>
      <c r="Q66" s="438" t="str">
        <f>IF(基本情報入力シート!Y82="","",基本情報入力シート!Y82)</f>
        <v/>
      </c>
      <c r="R66" s="422"/>
      <c r="S66" s="453"/>
      <c r="T66" s="453"/>
      <c r="U66" s="493"/>
      <c r="V66" s="492"/>
      <c r="W66" s="492"/>
      <c r="X66" s="492"/>
      <c r="Y66" s="492"/>
    </row>
    <row r="67" spans="1:25" ht="27.75" customHeight="1">
      <c r="A67" s="429">
        <f t="shared" si="1"/>
        <v>51</v>
      </c>
      <c r="B67" s="430" t="str">
        <f>IF(基本情報入力シート!C83="","",基本情報入力シート!C83)</f>
        <v/>
      </c>
      <c r="C67" s="431" t="str">
        <f>IF(基本情報入力シート!D83="","",基本情報入力シート!D83)</f>
        <v/>
      </c>
      <c r="D67" s="432" t="str">
        <f>IF(基本情報入力シート!E83="","",基本情報入力シート!E83)</f>
        <v/>
      </c>
      <c r="E67" s="433" t="str">
        <f>IF(基本情報入力シート!F83="","",基本情報入力シート!F83)</f>
        <v/>
      </c>
      <c r="F67" s="433" t="str">
        <f>IF(基本情報入力シート!G83="","",基本情報入力シート!G83)</f>
        <v/>
      </c>
      <c r="G67" s="433" t="str">
        <f>IF(基本情報入力シート!H83="","",基本情報入力シート!H83)</f>
        <v/>
      </c>
      <c r="H67" s="433" t="str">
        <f>IF(基本情報入力シート!I83="","",基本情報入力シート!I83)</f>
        <v/>
      </c>
      <c r="I67" s="433" t="str">
        <f>IF(基本情報入力シート!J83="","",基本情報入力シート!J83)</f>
        <v/>
      </c>
      <c r="J67" s="433" t="str">
        <f>IF(基本情報入力シート!K83="","",基本情報入力シート!K83)</f>
        <v/>
      </c>
      <c r="K67" s="434" t="str">
        <f>IF(基本情報入力シート!L83="","",基本情報入力シート!L83)</f>
        <v/>
      </c>
      <c r="L67" s="435" t="s">
        <v>284</v>
      </c>
      <c r="M67" s="489" t="str">
        <f>IF(基本情報入力シート!M83="","",基本情報入力シート!M83)</f>
        <v/>
      </c>
      <c r="N67" s="490" t="str">
        <f>IF(基本情報入力シート!R83="","",基本情報入力シート!R83)</f>
        <v/>
      </c>
      <c r="O67" s="490" t="str">
        <f>IF(基本情報入力シート!W83="","",基本情報入力シート!W83)</f>
        <v/>
      </c>
      <c r="P67" s="438" t="str">
        <f>IF(基本情報入力シート!X83="","",基本情報入力シート!X83)</f>
        <v/>
      </c>
      <c r="Q67" s="438" t="str">
        <f>IF(基本情報入力シート!Y83="","",基本情報入力シート!Y83)</f>
        <v/>
      </c>
      <c r="R67" s="422"/>
      <c r="S67" s="453"/>
      <c r="T67" s="453"/>
      <c r="U67" s="493"/>
      <c r="V67" s="492"/>
      <c r="W67" s="492"/>
      <c r="X67" s="492"/>
      <c r="Y67" s="492"/>
    </row>
    <row r="68" spans="1:25" ht="27.75" customHeight="1">
      <c r="A68" s="429">
        <f t="shared" si="1"/>
        <v>52</v>
      </c>
      <c r="B68" s="430" t="str">
        <f>IF(基本情報入力シート!C84="","",基本情報入力シート!C84)</f>
        <v/>
      </c>
      <c r="C68" s="431" t="str">
        <f>IF(基本情報入力シート!D84="","",基本情報入力シート!D84)</f>
        <v/>
      </c>
      <c r="D68" s="432" t="str">
        <f>IF(基本情報入力シート!E84="","",基本情報入力シート!E84)</f>
        <v/>
      </c>
      <c r="E68" s="433" t="str">
        <f>IF(基本情報入力シート!F84="","",基本情報入力シート!F84)</f>
        <v/>
      </c>
      <c r="F68" s="433" t="str">
        <f>IF(基本情報入力シート!G84="","",基本情報入力シート!G84)</f>
        <v/>
      </c>
      <c r="G68" s="433" t="str">
        <f>IF(基本情報入力シート!H84="","",基本情報入力シート!H84)</f>
        <v/>
      </c>
      <c r="H68" s="433" t="str">
        <f>IF(基本情報入力シート!I84="","",基本情報入力シート!I84)</f>
        <v/>
      </c>
      <c r="I68" s="433" t="str">
        <f>IF(基本情報入力シート!J84="","",基本情報入力シート!J84)</f>
        <v/>
      </c>
      <c r="J68" s="433" t="str">
        <f>IF(基本情報入力シート!K84="","",基本情報入力シート!K84)</f>
        <v/>
      </c>
      <c r="K68" s="434" t="str">
        <f>IF(基本情報入力シート!L84="","",基本情報入力シート!L84)</f>
        <v/>
      </c>
      <c r="L68" s="435" t="s">
        <v>285</v>
      </c>
      <c r="M68" s="489" t="str">
        <f>IF(基本情報入力シート!M84="","",基本情報入力シート!M84)</f>
        <v/>
      </c>
      <c r="N68" s="490" t="str">
        <f>IF(基本情報入力シート!R84="","",基本情報入力シート!R84)</f>
        <v/>
      </c>
      <c r="O68" s="490" t="str">
        <f>IF(基本情報入力シート!W84="","",基本情報入力シート!W84)</f>
        <v/>
      </c>
      <c r="P68" s="438" t="str">
        <f>IF(基本情報入力シート!X84="","",基本情報入力シート!X84)</f>
        <v/>
      </c>
      <c r="Q68" s="438" t="str">
        <f>IF(基本情報入力シート!Y84="","",基本情報入力シート!Y84)</f>
        <v/>
      </c>
      <c r="R68" s="422"/>
      <c r="S68" s="453"/>
      <c r="T68" s="453"/>
      <c r="U68" s="493"/>
      <c r="V68" s="492"/>
      <c r="W68" s="492"/>
      <c r="X68" s="492"/>
      <c r="Y68" s="492"/>
    </row>
    <row r="69" spans="1:25" ht="27.75" customHeight="1">
      <c r="A69" s="429">
        <f t="shared" si="1"/>
        <v>53</v>
      </c>
      <c r="B69" s="430" t="str">
        <f>IF(基本情報入力シート!C85="","",基本情報入力シート!C85)</f>
        <v/>
      </c>
      <c r="C69" s="431" t="str">
        <f>IF(基本情報入力シート!D85="","",基本情報入力シート!D85)</f>
        <v/>
      </c>
      <c r="D69" s="432" t="str">
        <f>IF(基本情報入力シート!E85="","",基本情報入力シート!E85)</f>
        <v/>
      </c>
      <c r="E69" s="433" t="str">
        <f>IF(基本情報入力シート!F85="","",基本情報入力シート!F85)</f>
        <v/>
      </c>
      <c r="F69" s="433" t="str">
        <f>IF(基本情報入力シート!G85="","",基本情報入力シート!G85)</f>
        <v/>
      </c>
      <c r="G69" s="433" t="str">
        <f>IF(基本情報入力シート!H85="","",基本情報入力シート!H85)</f>
        <v/>
      </c>
      <c r="H69" s="433" t="str">
        <f>IF(基本情報入力シート!I85="","",基本情報入力シート!I85)</f>
        <v/>
      </c>
      <c r="I69" s="433" t="str">
        <f>IF(基本情報入力シート!J85="","",基本情報入力シート!J85)</f>
        <v/>
      </c>
      <c r="J69" s="433" t="str">
        <f>IF(基本情報入力シート!K85="","",基本情報入力シート!K85)</f>
        <v/>
      </c>
      <c r="K69" s="434" t="str">
        <f>IF(基本情報入力シート!L85="","",基本情報入力シート!L85)</f>
        <v/>
      </c>
      <c r="L69" s="435" t="s">
        <v>286</v>
      </c>
      <c r="M69" s="489" t="str">
        <f>IF(基本情報入力シート!M85="","",基本情報入力シート!M85)</f>
        <v/>
      </c>
      <c r="N69" s="490" t="str">
        <f>IF(基本情報入力シート!R85="","",基本情報入力シート!R85)</f>
        <v/>
      </c>
      <c r="O69" s="490" t="str">
        <f>IF(基本情報入力シート!W85="","",基本情報入力シート!W85)</f>
        <v/>
      </c>
      <c r="P69" s="438" t="str">
        <f>IF(基本情報入力シート!X85="","",基本情報入力シート!X85)</f>
        <v/>
      </c>
      <c r="Q69" s="438" t="str">
        <f>IF(基本情報入力シート!Y85="","",基本情報入力シート!Y85)</f>
        <v/>
      </c>
      <c r="R69" s="422"/>
      <c r="S69" s="453"/>
      <c r="T69" s="453"/>
      <c r="U69" s="493"/>
      <c r="V69" s="492"/>
      <c r="W69" s="492"/>
      <c r="X69" s="492"/>
      <c r="Y69" s="492"/>
    </row>
    <row r="70" spans="1:25" ht="27.75" customHeight="1">
      <c r="A70" s="429">
        <f t="shared" si="1"/>
        <v>54</v>
      </c>
      <c r="B70" s="430" t="str">
        <f>IF(基本情報入力シート!C86="","",基本情報入力シート!C86)</f>
        <v/>
      </c>
      <c r="C70" s="431" t="str">
        <f>IF(基本情報入力シート!D86="","",基本情報入力シート!D86)</f>
        <v/>
      </c>
      <c r="D70" s="432" t="str">
        <f>IF(基本情報入力シート!E86="","",基本情報入力シート!E86)</f>
        <v/>
      </c>
      <c r="E70" s="433" t="str">
        <f>IF(基本情報入力シート!F86="","",基本情報入力シート!F86)</f>
        <v/>
      </c>
      <c r="F70" s="433" t="str">
        <f>IF(基本情報入力シート!G86="","",基本情報入力シート!G86)</f>
        <v/>
      </c>
      <c r="G70" s="433" t="str">
        <f>IF(基本情報入力シート!H86="","",基本情報入力シート!H86)</f>
        <v/>
      </c>
      <c r="H70" s="433" t="str">
        <f>IF(基本情報入力シート!I86="","",基本情報入力シート!I86)</f>
        <v/>
      </c>
      <c r="I70" s="433" t="str">
        <f>IF(基本情報入力シート!J86="","",基本情報入力シート!J86)</f>
        <v/>
      </c>
      <c r="J70" s="433" t="str">
        <f>IF(基本情報入力シート!K86="","",基本情報入力シート!K86)</f>
        <v/>
      </c>
      <c r="K70" s="434" t="str">
        <f>IF(基本情報入力シート!L86="","",基本情報入力シート!L86)</f>
        <v/>
      </c>
      <c r="L70" s="435" t="s">
        <v>287</v>
      </c>
      <c r="M70" s="489" t="str">
        <f>IF(基本情報入力シート!M86="","",基本情報入力シート!M86)</f>
        <v/>
      </c>
      <c r="N70" s="490" t="str">
        <f>IF(基本情報入力シート!R86="","",基本情報入力シート!R86)</f>
        <v/>
      </c>
      <c r="O70" s="490" t="str">
        <f>IF(基本情報入力シート!W86="","",基本情報入力シート!W86)</f>
        <v/>
      </c>
      <c r="P70" s="438" t="str">
        <f>IF(基本情報入力シート!X86="","",基本情報入力シート!X86)</f>
        <v/>
      </c>
      <c r="Q70" s="438" t="str">
        <f>IF(基本情報入力シート!Y86="","",基本情報入力シート!Y86)</f>
        <v/>
      </c>
      <c r="R70" s="422"/>
      <c r="S70" s="453"/>
      <c r="T70" s="453"/>
      <c r="U70" s="493"/>
      <c r="V70" s="492"/>
      <c r="W70" s="492"/>
      <c r="X70" s="492"/>
      <c r="Y70" s="492"/>
    </row>
    <row r="71" spans="1:25" ht="27.75" customHeight="1">
      <c r="A71" s="429">
        <f t="shared" si="1"/>
        <v>55</v>
      </c>
      <c r="B71" s="430" t="str">
        <f>IF(基本情報入力シート!C87="","",基本情報入力シート!C87)</f>
        <v/>
      </c>
      <c r="C71" s="431" t="str">
        <f>IF(基本情報入力シート!D87="","",基本情報入力シート!D87)</f>
        <v/>
      </c>
      <c r="D71" s="432" t="str">
        <f>IF(基本情報入力シート!E87="","",基本情報入力シート!E87)</f>
        <v/>
      </c>
      <c r="E71" s="433" t="str">
        <f>IF(基本情報入力シート!F87="","",基本情報入力シート!F87)</f>
        <v/>
      </c>
      <c r="F71" s="433" t="str">
        <f>IF(基本情報入力シート!G87="","",基本情報入力シート!G87)</f>
        <v/>
      </c>
      <c r="G71" s="433" t="str">
        <f>IF(基本情報入力シート!H87="","",基本情報入力シート!H87)</f>
        <v/>
      </c>
      <c r="H71" s="433" t="str">
        <f>IF(基本情報入力シート!I87="","",基本情報入力シート!I87)</f>
        <v/>
      </c>
      <c r="I71" s="433" t="str">
        <f>IF(基本情報入力シート!J87="","",基本情報入力シート!J87)</f>
        <v/>
      </c>
      <c r="J71" s="433" t="str">
        <f>IF(基本情報入力シート!K87="","",基本情報入力シート!K87)</f>
        <v/>
      </c>
      <c r="K71" s="434" t="str">
        <f>IF(基本情報入力シート!L87="","",基本情報入力シート!L87)</f>
        <v/>
      </c>
      <c r="L71" s="435" t="s">
        <v>288</v>
      </c>
      <c r="M71" s="489" t="str">
        <f>IF(基本情報入力シート!M87="","",基本情報入力シート!M87)</f>
        <v/>
      </c>
      <c r="N71" s="490" t="str">
        <f>IF(基本情報入力シート!R87="","",基本情報入力シート!R87)</f>
        <v/>
      </c>
      <c r="O71" s="490" t="str">
        <f>IF(基本情報入力シート!W87="","",基本情報入力シート!W87)</f>
        <v/>
      </c>
      <c r="P71" s="438" t="str">
        <f>IF(基本情報入力シート!X87="","",基本情報入力シート!X87)</f>
        <v/>
      </c>
      <c r="Q71" s="438" t="str">
        <f>IF(基本情報入力シート!Y87="","",基本情報入力シート!Y87)</f>
        <v/>
      </c>
      <c r="R71" s="422"/>
      <c r="S71" s="453"/>
      <c r="T71" s="453"/>
      <c r="U71" s="493"/>
      <c r="V71" s="492"/>
      <c r="W71" s="492"/>
      <c r="X71" s="492"/>
      <c r="Y71" s="492"/>
    </row>
    <row r="72" spans="1:25" ht="27.75" customHeight="1">
      <c r="A72" s="429">
        <f t="shared" si="1"/>
        <v>56</v>
      </c>
      <c r="B72" s="430" t="str">
        <f>IF(基本情報入力シート!C88="","",基本情報入力シート!C88)</f>
        <v/>
      </c>
      <c r="C72" s="431" t="str">
        <f>IF(基本情報入力シート!D88="","",基本情報入力シート!D88)</f>
        <v/>
      </c>
      <c r="D72" s="432" t="str">
        <f>IF(基本情報入力シート!E88="","",基本情報入力シート!E88)</f>
        <v/>
      </c>
      <c r="E72" s="433" t="str">
        <f>IF(基本情報入力シート!F88="","",基本情報入力シート!F88)</f>
        <v/>
      </c>
      <c r="F72" s="433" t="str">
        <f>IF(基本情報入力シート!G88="","",基本情報入力シート!G88)</f>
        <v/>
      </c>
      <c r="G72" s="433" t="str">
        <f>IF(基本情報入力シート!H88="","",基本情報入力シート!H88)</f>
        <v/>
      </c>
      <c r="H72" s="433" t="str">
        <f>IF(基本情報入力シート!I88="","",基本情報入力シート!I88)</f>
        <v/>
      </c>
      <c r="I72" s="433" t="str">
        <f>IF(基本情報入力シート!J88="","",基本情報入力シート!J88)</f>
        <v/>
      </c>
      <c r="J72" s="433" t="str">
        <f>IF(基本情報入力シート!K88="","",基本情報入力シート!K88)</f>
        <v/>
      </c>
      <c r="K72" s="434" t="str">
        <f>IF(基本情報入力シート!L88="","",基本情報入力シート!L88)</f>
        <v/>
      </c>
      <c r="L72" s="435" t="s">
        <v>289</v>
      </c>
      <c r="M72" s="489" t="str">
        <f>IF(基本情報入力シート!M88="","",基本情報入力シート!M88)</f>
        <v/>
      </c>
      <c r="N72" s="490" t="str">
        <f>IF(基本情報入力シート!R88="","",基本情報入力シート!R88)</f>
        <v/>
      </c>
      <c r="O72" s="490" t="str">
        <f>IF(基本情報入力シート!W88="","",基本情報入力シート!W88)</f>
        <v/>
      </c>
      <c r="P72" s="438" t="str">
        <f>IF(基本情報入力シート!X88="","",基本情報入力シート!X88)</f>
        <v/>
      </c>
      <c r="Q72" s="438" t="str">
        <f>IF(基本情報入力シート!Y88="","",基本情報入力シート!Y88)</f>
        <v/>
      </c>
      <c r="R72" s="422"/>
      <c r="S72" s="453"/>
      <c r="T72" s="453"/>
      <c r="U72" s="493"/>
      <c r="V72" s="492"/>
      <c r="W72" s="492"/>
      <c r="X72" s="492"/>
      <c r="Y72" s="492"/>
    </row>
    <row r="73" spans="1:25" ht="27.75" customHeight="1">
      <c r="A73" s="429">
        <f t="shared" si="1"/>
        <v>57</v>
      </c>
      <c r="B73" s="430" t="str">
        <f>IF(基本情報入力シート!C89="","",基本情報入力シート!C89)</f>
        <v/>
      </c>
      <c r="C73" s="431" t="str">
        <f>IF(基本情報入力シート!D89="","",基本情報入力シート!D89)</f>
        <v/>
      </c>
      <c r="D73" s="432" t="str">
        <f>IF(基本情報入力シート!E89="","",基本情報入力シート!E89)</f>
        <v/>
      </c>
      <c r="E73" s="433" t="str">
        <f>IF(基本情報入力シート!F89="","",基本情報入力シート!F89)</f>
        <v/>
      </c>
      <c r="F73" s="433" t="str">
        <f>IF(基本情報入力シート!G89="","",基本情報入力シート!G89)</f>
        <v/>
      </c>
      <c r="G73" s="433" t="str">
        <f>IF(基本情報入力シート!H89="","",基本情報入力シート!H89)</f>
        <v/>
      </c>
      <c r="H73" s="433" t="str">
        <f>IF(基本情報入力シート!I89="","",基本情報入力シート!I89)</f>
        <v/>
      </c>
      <c r="I73" s="433" t="str">
        <f>IF(基本情報入力シート!J89="","",基本情報入力シート!J89)</f>
        <v/>
      </c>
      <c r="J73" s="433" t="str">
        <f>IF(基本情報入力シート!K89="","",基本情報入力シート!K89)</f>
        <v/>
      </c>
      <c r="K73" s="434" t="str">
        <f>IF(基本情報入力シート!L89="","",基本情報入力シート!L89)</f>
        <v/>
      </c>
      <c r="L73" s="435" t="s">
        <v>290</v>
      </c>
      <c r="M73" s="489" t="str">
        <f>IF(基本情報入力シート!M89="","",基本情報入力シート!M89)</f>
        <v/>
      </c>
      <c r="N73" s="490" t="str">
        <f>IF(基本情報入力シート!R89="","",基本情報入力シート!R89)</f>
        <v/>
      </c>
      <c r="O73" s="490" t="str">
        <f>IF(基本情報入力シート!W89="","",基本情報入力シート!W89)</f>
        <v/>
      </c>
      <c r="P73" s="438" t="str">
        <f>IF(基本情報入力シート!X89="","",基本情報入力シート!X89)</f>
        <v/>
      </c>
      <c r="Q73" s="438" t="str">
        <f>IF(基本情報入力シート!Y89="","",基本情報入力シート!Y89)</f>
        <v/>
      </c>
      <c r="R73" s="422"/>
      <c r="S73" s="453"/>
      <c r="T73" s="453"/>
      <c r="U73" s="493"/>
      <c r="V73" s="492"/>
      <c r="W73" s="492"/>
      <c r="X73" s="492"/>
      <c r="Y73" s="492"/>
    </row>
    <row r="74" spans="1:25" ht="27.75" customHeight="1">
      <c r="A74" s="429">
        <f t="shared" si="1"/>
        <v>58</v>
      </c>
      <c r="B74" s="430" t="str">
        <f>IF(基本情報入力シート!C90="","",基本情報入力シート!C90)</f>
        <v/>
      </c>
      <c r="C74" s="431" t="str">
        <f>IF(基本情報入力シート!D90="","",基本情報入力シート!D90)</f>
        <v/>
      </c>
      <c r="D74" s="432" t="str">
        <f>IF(基本情報入力シート!E90="","",基本情報入力シート!E90)</f>
        <v/>
      </c>
      <c r="E74" s="433" t="str">
        <f>IF(基本情報入力シート!F90="","",基本情報入力シート!F90)</f>
        <v/>
      </c>
      <c r="F74" s="433" t="str">
        <f>IF(基本情報入力シート!G90="","",基本情報入力シート!G90)</f>
        <v/>
      </c>
      <c r="G74" s="433" t="str">
        <f>IF(基本情報入力シート!H90="","",基本情報入力シート!H90)</f>
        <v/>
      </c>
      <c r="H74" s="433" t="str">
        <f>IF(基本情報入力シート!I90="","",基本情報入力シート!I90)</f>
        <v/>
      </c>
      <c r="I74" s="433" t="str">
        <f>IF(基本情報入力シート!J90="","",基本情報入力シート!J90)</f>
        <v/>
      </c>
      <c r="J74" s="433" t="str">
        <f>IF(基本情報入力シート!K90="","",基本情報入力シート!K90)</f>
        <v/>
      </c>
      <c r="K74" s="434" t="str">
        <f>IF(基本情報入力シート!L90="","",基本情報入力シート!L90)</f>
        <v/>
      </c>
      <c r="L74" s="435" t="s">
        <v>291</v>
      </c>
      <c r="M74" s="489" t="str">
        <f>IF(基本情報入力シート!M90="","",基本情報入力シート!M90)</f>
        <v/>
      </c>
      <c r="N74" s="490" t="str">
        <f>IF(基本情報入力シート!R90="","",基本情報入力シート!R90)</f>
        <v/>
      </c>
      <c r="O74" s="490" t="str">
        <f>IF(基本情報入力シート!W90="","",基本情報入力シート!W90)</f>
        <v/>
      </c>
      <c r="P74" s="438" t="str">
        <f>IF(基本情報入力シート!X90="","",基本情報入力シート!X90)</f>
        <v/>
      </c>
      <c r="Q74" s="438" t="str">
        <f>IF(基本情報入力シート!Y90="","",基本情報入力シート!Y90)</f>
        <v/>
      </c>
      <c r="R74" s="422"/>
      <c r="S74" s="453"/>
      <c r="T74" s="453"/>
      <c r="U74" s="493"/>
      <c r="V74" s="492"/>
      <c r="W74" s="492"/>
      <c r="X74" s="492"/>
      <c r="Y74" s="492"/>
    </row>
    <row r="75" spans="1:25" ht="27.75" customHeight="1">
      <c r="A75" s="429">
        <f t="shared" si="1"/>
        <v>59</v>
      </c>
      <c r="B75" s="430" t="str">
        <f>IF(基本情報入力シート!C91="","",基本情報入力シート!C91)</f>
        <v/>
      </c>
      <c r="C75" s="431" t="str">
        <f>IF(基本情報入力シート!D91="","",基本情報入力シート!D91)</f>
        <v/>
      </c>
      <c r="D75" s="432" t="str">
        <f>IF(基本情報入力シート!E91="","",基本情報入力シート!E91)</f>
        <v/>
      </c>
      <c r="E75" s="433" t="str">
        <f>IF(基本情報入力シート!F91="","",基本情報入力シート!F91)</f>
        <v/>
      </c>
      <c r="F75" s="433" t="str">
        <f>IF(基本情報入力シート!G91="","",基本情報入力シート!G91)</f>
        <v/>
      </c>
      <c r="G75" s="433" t="str">
        <f>IF(基本情報入力シート!H91="","",基本情報入力シート!H91)</f>
        <v/>
      </c>
      <c r="H75" s="433" t="str">
        <f>IF(基本情報入力シート!I91="","",基本情報入力シート!I91)</f>
        <v/>
      </c>
      <c r="I75" s="433" t="str">
        <f>IF(基本情報入力シート!J91="","",基本情報入力シート!J91)</f>
        <v/>
      </c>
      <c r="J75" s="433" t="str">
        <f>IF(基本情報入力シート!K91="","",基本情報入力シート!K91)</f>
        <v/>
      </c>
      <c r="K75" s="434" t="str">
        <f>IF(基本情報入力シート!L91="","",基本情報入力シート!L91)</f>
        <v/>
      </c>
      <c r="L75" s="435" t="s">
        <v>292</v>
      </c>
      <c r="M75" s="489" t="str">
        <f>IF(基本情報入力シート!M91="","",基本情報入力シート!M91)</f>
        <v/>
      </c>
      <c r="N75" s="490" t="str">
        <f>IF(基本情報入力シート!R91="","",基本情報入力シート!R91)</f>
        <v/>
      </c>
      <c r="O75" s="490" t="str">
        <f>IF(基本情報入力シート!W91="","",基本情報入力シート!W91)</f>
        <v/>
      </c>
      <c r="P75" s="438" t="str">
        <f>IF(基本情報入力シート!X91="","",基本情報入力シート!X91)</f>
        <v/>
      </c>
      <c r="Q75" s="438" t="str">
        <f>IF(基本情報入力シート!Y91="","",基本情報入力シート!Y91)</f>
        <v/>
      </c>
      <c r="R75" s="422"/>
      <c r="S75" s="453"/>
      <c r="T75" s="453"/>
      <c r="U75" s="493"/>
      <c r="V75" s="492"/>
      <c r="W75" s="492"/>
      <c r="X75" s="492"/>
      <c r="Y75" s="492"/>
    </row>
    <row r="76" spans="1:25" ht="27.75" customHeight="1">
      <c r="A76" s="429">
        <f t="shared" si="1"/>
        <v>60</v>
      </c>
      <c r="B76" s="430" t="str">
        <f>IF(基本情報入力シート!C92="","",基本情報入力シート!C92)</f>
        <v/>
      </c>
      <c r="C76" s="431" t="str">
        <f>IF(基本情報入力シート!D92="","",基本情報入力シート!D92)</f>
        <v/>
      </c>
      <c r="D76" s="432" t="str">
        <f>IF(基本情報入力シート!E92="","",基本情報入力シート!E92)</f>
        <v/>
      </c>
      <c r="E76" s="433" t="str">
        <f>IF(基本情報入力シート!F92="","",基本情報入力シート!F92)</f>
        <v/>
      </c>
      <c r="F76" s="433" t="str">
        <f>IF(基本情報入力シート!G92="","",基本情報入力シート!G92)</f>
        <v/>
      </c>
      <c r="G76" s="433" t="str">
        <f>IF(基本情報入力シート!H92="","",基本情報入力シート!H92)</f>
        <v/>
      </c>
      <c r="H76" s="433" t="str">
        <f>IF(基本情報入力シート!I92="","",基本情報入力シート!I92)</f>
        <v/>
      </c>
      <c r="I76" s="433" t="str">
        <f>IF(基本情報入力シート!J92="","",基本情報入力シート!J92)</f>
        <v/>
      </c>
      <c r="J76" s="433" t="str">
        <f>IF(基本情報入力シート!K92="","",基本情報入力シート!K92)</f>
        <v/>
      </c>
      <c r="K76" s="434" t="str">
        <f>IF(基本情報入力シート!L92="","",基本情報入力シート!L92)</f>
        <v/>
      </c>
      <c r="L76" s="435" t="s">
        <v>293</v>
      </c>
      <c r="M76" s="489" t="str">
        <f>IF(基本情報入力シート!M92="","",基本情報入力シート!M92)</f>
        <v/>
      </c>
      <c r="N76" s="490" t="str">
        <f>IF(基本情報入力シート!R92="","",基本情報入力シート!R92)</f>
        <v/>
      </c>
      <c r="O76" s="490" t="str">
        <f>IF(基本情報入力シート!W92="","",基本情報入力シート!W92)</f>
        <v/>
      </c>
      <c r="P76" s="438" t="str">
        <f>IF(基本情報入力シート!X92="","",基本情報入力シート!X92)</f>
        <v/>
      </c>
      <c r="Q76" s="438" t="str">
        <f>IF(基本情報入力シート!Y92="","",基本情報入力シート!Y92)</f>
        <v/>
      </c>
      <c r="R76" s="422"/>
      <c r="S76" s="453"/>
      <c r="T76" s="453"/>
      <c r="U76" s="493"/>
      <c r="V76" s="492"/>
      <c r="W76" s="492"/>
      <c r="X76" s="492"/>
      <c r="Y76" s="492"/>
    </row>
    <row r="77" spans="1:25" ht="27.75" customHeight="1">
      <c r="A77" s="429">
        <f t="shared" si="1"/>
        <v>61</v>
      </c>
      <c r="B77" s="430" t="str">
        <f>IF(基本情報入力シート!C93="","",基本情報入力シート!C93)</f>
        <v/>
      </c>
      <c r="C77" s="431" t="str">
        <f>IF(基本情報入力シート!D93="","",基本情報入力シート!D93)</f>
        <v/>
      </c>
      <c r="D77" s="432" t="str">
        <f>IF(基本情報入力シート!E93="","",基本情報入力シート!E93)</f>
        <v/>
      </c>
      <c r="E77" s="433" t="str">
        <f>IF(基本情報入力シート!F93="","",基本情報入力シート!F93)</f>
        <v/>
      </c>
      <c r="F77" s="433" t="str">
        <f>IF(基本情報入力シート!G93="","",基本情報入力シート!G93)</f>
        <v/>
      </c>
      <c r="G77" s="433" t="str">
        <f>IF(基本情報入力シート!H93="","",基本情報入力シート!H93)</f>
        <v/>
      </c>
      <c r="H77" s="433" t="str">
        <f>IF(基本情報入力シート!I93="","",基本情報入力シート!I93)</f>
        <v/>
      </c>
      <c r="I77" s="433" t="str">
        <f>IF(基本情報入力シート!J93="","",基本情報入力シート!J93)</f>
        <v/>
      </c>
      <c r="J77" s="433" t="str">
        <f>IF(基本情報入力シート!K93="","",基本情報入力シート!K93)</f>
        <v/>
      </c>
      <c r="K77" s="434" t="str">
        <f>IF(基本情報入力シート!L93="","",基本情報入力シート!L93)</f>
        <v/>
      </c>
      <c r="L77" s="435" t="s">
        <v>294</v>
      </c>
      <c r="M77" s="489" t="str">
        <f>IF(基本情報入力シート!M93="","",基本情報入力シート!M93)</f>
        <v/>
      </c>
      <c r="N77" s="490" t="str">
        <f>IF(基本情報入力シート!R93="","",基本情報入力シート!R93)</f>
        <v/>
      </c>
      <c r="O77" s="490" t="str">
        <f>IF(基本情報入力シート!W93="","",基本情報入力シート!W93)</f>
        <v/>
      </c>
      <c r="P77" s="438" t="str">
        <f>IF(基本情報入力シート!X93="","",基本情報入力シート!X93)</f>
        <v/>
      </c>
      <c r="Q77" s="438" t="str">
        <f>IF(基本情報入力シート!Y93="","",基本情報入力シート!Y93)</f>
        <v/>
      </c>
      <c r="R77" s="422"/>
      <c r="S77" s="453"/>
      <c r="T77" s="453"/>
      <c r="U77" s="493"/>
      <c r="V77" s="492"/>
      <c r="W77" s="492"/>
      <c r="X77" s="492"/>
      <c r="Y77" s="492"/>
    </row>
    <row r="78" spans="1:25" ht="27.75" customHeight="1">
      <c r="A78" s="429">
        <f t="shared" si="1"/>
        <v>62</v>
      </c>
      <c r="B78" s="430" t="str">
        <f>IF(基本情報入力シート!C94="","",基本情報入力シート!C94)</f>
        <v/>
      </c>
      <c r="C78" s="431" t="str">
        <f>IF(基本情報入力シート!D94="","",基本情報入力シート!D94)</f>
        <v/>
      </c>
      <c r="D78" s="432" t="str">
        <f>IF(基本情報入力シート!E94="","",基本情報入力シート!E94)</f>
        <v/>
      </c>
      <c r="E78" s="433" t="str">
        <f>IF(基本情報入力シート!F94="","",基本情報入力シート!F94)</f>
        <v/>
      </c>
      <c r="F78" s="433" t="str">
        <f>IF(基本情報入力シート!G94="","",基本情報入力シート!G94)</f>
        <v/>
      </c>
      <c r="G78" s="433" t="str">
        <f>IF(基本情報入力シート!H94="","",基本情報入力シート!H94)</f>
        <v/>
      </c>
      <c r="H78" s="433" t="str">
        <f>IF(基本情報入力シート!I94="","",基本情報入力シート!I94)</f>
        <v/>
      </c>
      <c r="I78" s="433" t="str">
        <f>IF(基本情報入力シート!J94="","",基本情報入力シート!J94)</f>
        <v/>
      </c>
      <c r="J78" s="433" t="str">
        <f>IF(基本情報入力シート!K94="","",基本情報入力シート!K94)</f>
        <v/>
      </c>
      <c r="K78" s="434" t="str">
        <f>IF(基本情報入力シート!L94="","",基本情報入力シート!L94)</f>
        <v/>
      </c>
      <c r="L78" s="435" t="s">
        <v>295</v>
      </c>
      <c r="M78" s="489" t="str">
        <f>IF(基本情報入力シート!M94="","",基本情報入力シート!M94)</f>
        <v/>
      </c>
      <c r="N78" s="490" t="str">
        <f>IF(基本情報入力シート!R94="","",基本情報入力シート!R94)</f>
        <v/>
      </c>
      <c r="O78" s="490" t="str">
        <f>IF(基本情報入力シート!W94="","",基本情報入力シート!W94)</f>
        <v/>
      </c>
      <c r="P78" s="438" t="str">
        <f>IF(基本情報入力シート!X94="","",基本情報入力シート!X94)</f>
        <v/>
      </c>
      <c r="Q78" s="438" t="str">
        <f>IF(基本情報入力シート!Y94="","",基本情報入力シート!Y94)</f>
        <v/>
      </c>
      <c r="R78" s="422"/>
      <c r="S78" s="453"/>
      <c r="T78" s="453"/>
      <c r="U78" s="493"/>
      <c r="V78" s="492"/>
      <c r="W78" s="492"/>
      <c r="X78" s="492"/>
      <c r="Y78" s="492"/>
    </row>
    <row r="79" spans="1:25" ht="27.75" customHeight="1">
      <c r="A79" s="429">
        <f t="shared" si="1"/>
        <v>63</v>
      </c>
      <c r="B79" s="430" t="str">
        <f>IF(基本情報入力シート!C95="","",基本情報入力シート!C95)</f>
        <v/>
      </c>
      <c r="C79" s="431" t="str">
        <f>IF(基本情報入力シート!D95="","",基本情報入力シート!D95)</f>
        <v/>
      </c>
      <c r="D79" s="432" t="str">
        <f>IF(基本情報入力シート!E95="","",基本情報入力シート!E95)</f>
        <v/>
      </c>
      <c r="E79" s="433" t="str">
        <f>IF(基本情報入力シート!F95="","",基本情報入力シート!F95)</f>
        <v/>
      </c>
      <c r="F79" s="433" t="str">
        <f>IF(基本情報入力シート!G95="","",基本情報入力シート!G95)</f>
        <v/>
      </c>
      <c r="G79" s="433" t="str">
        <f>IF(基本情報入力シート!H95="","",基本情報入力シート!H95)</f>
        <v/>
      </c>
      <c r="H79" s="433" t="str">
        <f>IF(基本情報入力シート!I95="","",基本情報入力シート!I95)</f>
        <v/>
      </c>
      <c r="I79" s="433" t="str">
        <f>IF(基本情報入力シート!J95="","",基本情報入力シート!J95)</f>
        <v/>
      </c>
      <c r="J79" s="433" t="str">
        <f>IF(基本情報入力シート!K95="","",基本情報入力シート!K95)</f>
        <v/>
      </c>
      <c r="K79" s="434" t="str">
        <f>IF(基本情報入力シート!L95="","",基本情報入力シート!L95)</f>
        <v/>
      </c>
      <c r="L79" s="435" t="s">
        <v>296</v>
      </c>
      <c r="M79" s="489" t="str">
        <f>IF(基本情報入力シート!M95="","",基本情報入力シート!M95)</f>
        <v/>
      </c>
      <c r="N79" s="490" t="str">
        <f>IF(基本情報入力シート!R95="","",基本情報入力シート!R95)</f>
        <v/>
      </c>
      <c r="O79" s="490" t="str">
        <f>IF(基本情報入力シート!W95="","",基本情報入力シート!W95)</f>
        <v/>
      </c>
      <c r="P79" s="438" t="str">
        <f>IF(基本情報入力シート!X95="","",基本情報入力シート!X95)</f>
        <v/>
      </c>
      <c r="Q79" s="438" t="str">
        <f>IF(基本情報入力シート!Y95="","",基本情報入力シート!Y95)</f>
        <v/>
      </c>
      <c r="R79" s="422"/>
      <c r="S79" s="453"/>
      <c r="T79" s="453"/>
      <c r="U79" s="493"/>
      <c r="V79" s="492"/>
      <c r="W79" s="492"/>
      <c r="X79" s="492"/>
      <c r="Y79" s="492"/>
    </row>
    <row r="80" spans="1:25" ht="27.75" customHeight="1">
      <c r="A80" s="429">
        <f t="shared" si="1"/>
        <v>64</v>
      </c>
      <c r="B80" s="430" t="str">
        <f>IF(基本情報入力シート!C96="","",基本情報入力シート!C96)</f>
        <v/>
      </c>
      <c r="C80" s="431" t="str">
        <f>IF(基本情報入力シート!D96="","",基本情報入力シート!D96)</f>
        <v/>
      </c>
      <c r="D80" s="432" t="str">
        <f>IF(基本情報入力シート!E96="","",基本情報入力シート!E96)</f>
        <v/>
      </c>
      <c r="E80" s="433" t="str">
        <f>IF(基本情報入力シート!F96="","",基本情報入力シート!F96)</f>
        <v/>
      </c>
      <c r="F80" s="433" t="str">
        <f>IF(基本情報入力シート!G96="","",基本情報入力シート!G96)</f>
        <v/>
      </c>
      <c r="G80" s="433" t="str">
        <f>IF(基本情報入力シート!H96="","",基本情報入力シート!H96)</f>
        <v/>
      </c>
      <c r="H80" s="433" t="str">
        <f>IF(基本情報入力シート!I96="","",基本情報入力シート!I96)</f>
        <v/>
      </c>
      <c r="I80" s="433" t="str">
        <f>IF(基本情報入力シート!J96="","",基本情報入力シート!J96)</f>
        <v/>
      </c>
      <c r="J80" s="433" t="str">
        <f>IF(基本情報入力シート!K96="","",基本情報入力シート!K96)</f>
        <v/>
      </c>
      <c r="K80" s="434" t="str">
        <f>IF(基本情報入力シート!L96="","",基本情報入力シート!L96)</f>
        <v/>
      </c>
      <c r="L80" s="435" t="s">
        <v>297</v>
      </c>
      <c r="M80" s="489" t="str">
        <f>IF(基本情報入力シート!M96="","",基本情報入力シート!M96)</f>
        <v/>
      </c>
      <c r="N80" s="490" t="str">
        <f>IF(基本情報入力シート!R96="","",基本情報入力シート!R96)</f>
        <v/>
      </c>
      <c r="O80" s="490" t="str">
        <f>IF(基本情報入力シート!W96="","",基本情報入力シート!W96)</f>
        <v/>
      </c>
      <c r="P80" s="438" t="str">
        <f>IF(基本情報入力シート!X96="","",基本情報入力シート!X96)</f>
        <v/>
      </c>
      <c r="Q80" s="438" t="str">
        <f>IF(基本情報入力シート!Y96="","",基本情報入力シート!Y96)</f>
        <v/>
      </c>
      <c r="R80" s="422"/>
      <c r="S80" s="453"/>
      <c r="T80" s="453"/>
      <c r="U80" s="493"/>
      <c r="V80" s="492"/>
      <c r="W80" s="492"/>
      <c r="X80" s="492"/>
      <c r="Y80" s="492"/>
    </row>
    <row r="81" spans="1:25" ht="27.75" customHeight="1">
      <c r="A81" s="429">
        <f t="shared" si="1"/>
        <v>65</v>
      </c>
      <c r="B81" s="430" t="str">
        <f>IF(基本情報入力シート!C97="","",基本情報入力シート!C97)</f>
        <v/>
      </c>
      <c r="C81" s="431" t="str">
        <f>IF(基本情報入力シート!D97="","",基本情報入力シート!D97)</f>
        <v/>
      </c>
      <c r="D81" s="432" t="str">
        <f>IF(基本情報入力シート!E97="","",基本情報入力シート!E97)</f>
        <v/>
      </c>
      <c r="E81" s="433" t="str">
        <f>IF(基本情報入力シート!F97="","",基本情報入力シート!F97)</f>
        <v/>
      </c>
      <c r="F81" s="433" t="str">
        <f>IF(基本情報入力シート!G97="","",基本情報入力シート!G97)</f>
        <v/>
      </c>
      <c r="G81" s="433" t="str">
        <f>IF(基本情報入力シート!H97="","",基本情報入力シート!H97)</f>
        <v/>
      </c>
      <c r="H81" s="433" t="str">
        <f>IF(基本情報入力シート!I97="","",基本情報入力シート!I97)</f>
        <v/>
      </c>
      <c r="I81" s="433" t="str">
        <f>IF(基本情報入力シート!J97="","",基本情報入力シート!J97)</f>
        <v/>
      </c>
      <c r="J81" s="433" t="str">
        <f>IF(基本情報入力シート!K97="","",基本情報入力シート!K97)</f>
        <v/>
      </c>
      <c r="K81" s="434" t="str">
        <f>IF(基本情報入力シート!L97="","",基本情報入力シート!L97)</f>
        <v/>
      </c>
      <c r="L81" s="435" t="s">
        <v>298</v>
      </c>
      <c r="M81" s="489" t="str">
        <f>IF(基本情報入力シート!M97="","",基本情報入力シート!M97)</f>
        <v/>
      </c>
      <c r="N81" s="490" t="str">
        <f>IF(基本情報入力シート!R97="","",基本情報入力シート!R97)</f>
        <v/>
      </c>
      <c r="O81" s="490" t="str">
        <f>IF(基本情報入力シート!W97="","",基本情報入力シート!W97)</f>
        <v/>
      </c>
      <c r="P81" s="438" t="str">
        <f>IF(基本情報入力シート!X97="","",基本情報入力シート!X97)</f>
        <v/>
      </c>
      <c r="Q81" s="438" t="str">
        <f>IF(基本情報入力シート!Y97="","",基本情報入力シート!Y97)</f>
        <v/>
      </c>
      <c r="R81" s="422"/>
      <c r="S81" s="453"/>
      <c r="T81" s="453"/>
      <c r="U81" s="493"/>
      <c r="V81" s="492"/>
      <c r="W81" s="492"/>
      <c r="X81" s="492"/>
      <c r="Y81" s="492"/>
    </row>
    <row r="82" spans="1:25" ht="27.75" customHeight="1">
      <c r="A82" s="429">
        <f t="shared" ref="A82:A116" si="2">A81+1</f>
        <v>66</v>
      </c>
      <c r="B82" s="430" t="str">
        <f>IF(基本情報入力シート!C98="","",基本情報入力シート!C98)</f>
        <v/>
      </c>
      <c r="C82" s="431" t="str">
        <f>IF(基本情報入力シート!D98="","",基本情報入力シート!D98)</f>
        <v/>
      </c>
      <c r="D82" s="432" t="str">
        <f>IF(基本情報入力シート!E98="","",基本情報入力シート!E98)</f>
        <v/>
      </c>
      <c r="E82" s="433" t="str">
        <f>IF(基本情報入力シート!F98="","",基本情報入力シート!F98)</f>
        <v/>
      </c>
      <c r="F82" s="433" t="str">
        <f>IF(基本情報入力シート!G98="","",基本情報入力シート!G98)</f>
        <v/>
      </c>
      <c r="G82" s="433" t="str">
        <f>IF(基本情報入力シート!H98="","",基本情報入力シート!H98)</f>
        <v/>
      </c>
      <c r="H82" s="433" t="str">
        <f>IF(基本情報入力シート!I98="","",基本情報入力シート!I98)</f>
        <v/>
      </c>
      <c r="I82" s="433" t="str">
        <f>IF(基本情報入力シート!J98="","",基本情報入力シート!J98)</f>
        <v/>
      </c>
      <c r="J82" s="433" t="str">
        <f>IF(基本情報入力シート!K98="","",基本情報入力シート!K98)</f>
        <v/>
      </c>
      <c r="K82" s="434" t="str">
        <f>IF(基本情報入力シート!L98="","",基本情報入力シート!L98)</f>
        <v/>
      </c>
      <c r="L82" s="435" t="s">
        <v>299</v>
      </c>
      <c r="M82" s="489" t="str">
        <f>IF(基本情報入力シート!M98="","",基本情報入力シート!M98)</f>
        <v/>
      </c>
      <c r="N82" s="490" t="str">
        <f>IF(基本情報入力シート!R98="","",基本情報入力シート!R98)</f>
        <v/>
      </c>
      <c r="O82" s="490" t="str">
        <f>IF(基本情報入力シート!W98="","",基本情報入力シート!W98)</f>
        <v/>
      </c>
      <c r="P82" s="438" t="str">
        <f>IF(基本情報入力シート!X98="","",基本情報入力シート!X98)</f>
        <v/>
      </c>
      <c r="Q82" s="438" t="str">
        <f>IF(基本情報入力シート!Y98="","",基本情報入力シート!Y98)</f>
        <v/>
      </c>
      <c r="R82" s="422"/>
      <c r="S82" s="453"/>
      <c r="T82" s="453"/>
      <c r="U82" s="493"/>
      <c r="V82" s="492"/>
      <c r="W82" s="492"/>
      <c r="X82" s="492"/>
      <c r="Y82" s="492"/>
    </row>
    <row r="83" spans="1:25" ht="27.75" customHeight="1">
      <c r="A83" s="429">
        <f t="shared" si="2"/>
        <v>67</v>
      </c>
      <c r="B83" s="430" t="str">
        <f>IF(基本情報入力シート!C99="","",基本情報入力シート!C99)</f>
        <v/>
      </c>
      <c r="C83" s="431" t="str">
        <f>IF(基本情報入力シート!D99="","",基本情報入力シート!D99)</f>
        <v/>
      </c>
      <c r="D83" s="432" t="str">
        <f>IF(基本情報入力シート!E99="","",基本情報入力シート!E99)</f>
        <v/>
      </c>
      <c r="E83" s="433" t="str">
        <f>IF(基本情報入力シート!F99="","",基本情報入力シート!F99)</f>
        <v/>
      </c>
      <c r="F83" s="433" t="str">
        <f>IF(基本情報入力シート!G99="","",基本情報入力シート!G99)</f>
        <v/>
      </c>
      <c r="G83" s="433" t="str">
        <f>IF(基本情報入力シート!H99="","",基本情報入力シート!H99)</f>
        <v/>
      </c>
      <c r="H83" s="433" t="str">
        <f>IF(基本情報入力シート!I99="","",基本情報入力シート!I99)</f>
        <v/>
      </c>
      <c r="I83" s="433" t="str">
        <f>IF(基本情報入力シート!J99="","",基本情報入力シート!J99)</f>
        <v/>
      </c>
      <c r="J83" s="433" t="str">
        <f>IF(基本情報入力シート!K99="","",基本情報入力シート!K99)</f>
        <v/>
      </c>
      <c r="K83" s="434" t="str">
        <f>IF(基本情報入力シート!L99="","",基本情報入力シート!L99)</f>
        <v/>
      </c>
      <c r="L83" s="435" t="s">
        <v>300</v>
      </c>
      <c r="M83" s="489" t="str">
        <f>IF(基本情報入力シート!M99="","",基本情報入力シート!M99)</f>
        <v/>
      </c>
      <c r="N83" s="490" t="str">
        <f>IF(基本情報入力シート!R99="","",基本情報入力シート!R99)</f>
        <v/>
      </c>
      <c r="O83" s="490" t="str">
        <f>IF(基本情報入力シート!W99="","",基本情報入力シート!W99)</f>
        <v/>
      </c>
      <c r="P83" s="438" t="str">
        <f>IF(基本情報入力シート!X99="","",基本情報入力シート!X99)</f>
        <v/>
      </c>
      <c r="Q83" s="438" t="str">
        <f>IF(基本情報入力シート!Y99="","",基本情報入力シート!Y99)</f>
        <v/>
      </c>
      <c r="R83" s="422"/>
      <c r="S83" s="453"/>
      <c r="T83" s="453"/>
      <c r="U83" s="493"/>
      <c r="V83" s="492"/>
      <c r="W83" s="492"/>
      <c r="X83" s="492"/>
      <c r="Y83" s="492"/>
    </row>
    <row r="84" spans="1:25" ht="27.75" customHeight="1">
      <c r="A84" s="429">
        <f t="shared" si="2"/>
        <v>68</v>
      </c>
      <c r="B84" s="430" t="str">
        <f>IF(基本情報入力シート!C100="","",基本情報入力シート!C100)</f>
        <v/>
      </c>
      <c r="C84" s="431" t="str">
        <f>IF(基本情報入力シート!D100="","",基本情報入力シート!D100)</f>
        <v/>
      </c>
      <c r="D84" s="432" t="str">
        <f>IF(基本情報入力シート!E100="","",基本情報入力シート!E100)</f>
        <v/>
      </c>
      <c r="E84" s="433" t="str">
        <f>IF(基本情報入力シート!F100="","",基本情報入力シート!F100)</f>
        <v/>
      </c>
      <c r="F84" s="433" t="str">
        <f>IF(基本情報入力シート!G100="","",基本情報入力シート!G100)</f>
        <v/>
      </c>
      <c r="G84" s="433" t="str">
        <f>IF(基本情報入力シート!H100="","",基本情報入力シート!H100)</f>
        <v/>
      </c>
      <c r="H84" s="433" t="str">
        <f>IF(基本情報入力シート!I100="","",基本情報入力シート!I100)</f>
        <v/>
      </c>
      <c r="I84" s="433" t="str">
        <f>IF(基本情報入力シート!J100="","",基本情報入力シート!J100)</f>
        <v/>
      </c>
      <c r="J84" s="433" t="str">
        <f>IF(基本情報入力シート!K100="","",基本情報入力シート!K100)</f>
        <v/>
      </c>
      <c r="K84" s="434" t="str">
        <f>IF(基本情報入力シート!L100="","",基本情報入力シート!L100)</f>
        <v/>
      </c>
      <c r="L84" s="435" t="s">
        <v>301</v>
      </c>
      <c r="M84" s="489" t="str">
        <f>IF(基本情報入力シート!M100="","",基本情報入力シート!M100)</f>
        <v/>
      </c>
      <c r="N84" s="490" t="str">
        <f>IF(基本情報入力シート!R100="","",基本情報入力シート!R100)</f>
        <v/>
      </c>
      <c r="O84" s="490" t="str">
        <f>IF(基本情報入力シート!W100="","",基本情報入力シート!W100)</f>
        <v/>
      </c>
      <c r="P84" s="438" t="str">
        <f>IF(基本情報入力シート!X100="","",基本情報入力シート!X100)</f>
        <v/>
      </c>
      <c r="Q84" s="438" t="str">
        <f>IF(基本情報入力シート!Y100="","",基本情報入力シート!Y100)</f>
        <v/>
      </c>
      <c r="R84" s="422"/>
      <c r="S84" s="453"/>
      <c r="T84" s="453"/>
      <c r="U84" s="493"/>
      <c r="V84" s="492"/>
      <c r="W84" s="492"/>
      <c r="X84" s="492"/>
      <c r="Y84" s="492"/>
    </row>
    <row r="85" spans="1:25" ht="27.75" customHeight="1">
      <c r="A85" s="429">
        <f t="shared" si="2"/>
        <v>69</v>
      </c>
      <c r="B85" s="430" t="str">
        <f>IF(基本情報入力シート!C101="","",基本情報入力シート!C101)</f>
        <v/>
      </c>
      <c r="C85" s="431" t="str">
        <f>IF(基本情報入力シート!D101="","",基本情報入力シート!D101)</f>
        <v/>
      </c>
      <c r="D85" s="432" t="str">
        <f>IF(基本情報入力シート!E101="","",基本情報入力シート!E101)</f>
        <v/>
      </c>
      <c r="E85" s="433" t="str">
        <f>IF(基本情報入力シート!F101="","",基本情報入力シート!F101)</f>
        <v/>
      </c>
      <c r="F85" s="433" t="str">
        <f>IF(基本情報入力シート!G101="","",基本情報入力シート!G101)</f>
        <v/>
      </c>
      <c r="G85" s="433" t="str">
        <f>IF(基本情報入力シート!H101="","",基本情報入力シート!H101)</f>
        <v/>
      </c>
      <c r="H85" s="433" t="str">
        <f>IF(基本情報入力シート!I101="","",基本情報入力シート!I101)</f>
        <v/>
      </c>
      <c r="I85" s="433" t="str">
        <f>IF(基本情報入力シート!J101="","",基本情報入力シート!J101)</f>
        <v/>
      </c>
      <c r="J85" s="433" t="str">
        <f>IF(基本情報入力シート!K101="","",基本情報入力シート!K101)</f>
        <v/>
      </c>
      <c r="K85" s="434" t="str">
        <f>IF(基本情報入力シート!L101="","",基本情報入力シート!L101)</f>
        <v/>
      </c>
      <c r="L85" s="435" t="s">
        <v>302</v>
      </c>
      <c r="M85" s="489" t="str">
        <f>IF(基本情報入力シート!M101="","",基本情報入力シート!M101)</f>
        <v/>
      </c>
      <c r="N85" s="490" t="str">
        <f>IF(基本情報入力シート!R101="","",基本情報入力シート!R101)</f>
        <v/>
      </c>
      <c r="O85" s="490" t="str">
        <f>IF(基本情報入力シート!W101="","",基本情報入力シート!W101)</f>
        <v/>
      </c>
      <c r="P85" s="438" t="str">
        <f>IF(基本情報入力シート!X101="","",基本情報入力シート!X101)</f>
        <v/>
      </c>
      <c r="Q85" s="438" t="str">
        <f>IF(基本情報入力シート!Y101="","",基本情報入力シート!Y101)</f>
        <v/>
      </c>
      <c r="R85" s="422"/>
      <c r="S85" s="453"/>
      <c r="T85" s="453"/>
      <c r="U85" s="493"/>
      <c r="V85" s="492"/>
      <c r="W85" s="492"/>
      <c r="X85" s="492"/>
      <c r="Y85" s="492"/>
    </row>
    <row r="86" spans="1:25" ht="27.75" customHeight="1">
      <c r="A86" s="429">
        <f t="shared" si="2"/>
        <v>70</v>
      </c>
      <c r="B86" s="430" t="str">
        <f>IF(基本情報入力シート!C102="","",基本情報入力シート!C102)</f>
        <v/>
      </c>
      <c r="C86" s="431" t="str">
        <f>IF(基本情報入力シート!D102="","",基本情報入力シート!D102)</f>
        <v/>
      </c>
      <c r="D86" s="432" t="str">
        <f>IF(基本情報入力シート!E102="","",基本情報入力シート!E102)</f>
        <v/>
      </c>
      <c r="E86" s="433" t="str">
        <f>IF(基本情報入力シート!F102="","",基本情報入力シート!F102)</f>
        <v/>
      </c>
      <c r="F86" s="433" t="str">
        <f>IF(基本情報入力シート!G102="","",基本情報入力シート!G102)</f>
        <v/>
      </c>
      <c r="G86" s="433" t="str">
        <f>IF(基本情報入力シート!H102="","",基本情報入力シート!H102)</f>
        <v/>
      </c>
      <c r="H86" s="433" t="str">
        <f>IF(基本情報入力シート!I102="","",基本情報入力シート!I102)</f>
        <v/>
      </c>
      <c r="I86" s="433" t="str">
        <f>IF(基本情報入力シート!J102="","",基本情報入力シート!J102)</f>
        <v/>
      </c>
      <c r="J86" s="433" t="str">
        <f>IF(基本情報入力シート!K102="","",基本情報入力シート!K102)</f>
        <v/>
      </c>
      <c r="K86" s="434" t="str">
        <f>IF(基本情報入力シート!L102="","",基本情報入力シート!L102)</f>
        <v/>
      </c>
      <c r="L86" s="435" t="s">
        <v>303</v>
      </c>
      <c r="M86" s="489" t="str">
        <f>IF(基本情報入力シート!M102="","",基本情報入力シート!M102)</f>
        <v/>
      </c>
      <c r="N86" s="490" t="str">
        <f>IF(基本情報入力シート!R102="","",基本情報入力シート!R102)</f>
        <v/>
      </c>
      <c r="O86" s="490" t="str">
        <f>IF(基本情報入力シート!W102="","",基本情報入力シート!W102)</f>
        <v/>
      </c>
      <c r="P86" s="438" t="str">
        <f>IF(基本情報入力シート!X102="","",基本情報入力シート!X102)</f>
        <v/>
      </c>
      <c r="Q86" s="438" t="str">
        <f>IF(基本情報入力シート!Y102="","",基本情報入力シート!Y102)</f>
        <v/>
      </c>
      <c r="R86" s="422"/>
      <c r="S86" s="453"/>
      <c r="T86" s="453"/>
      <c r="U86" s="493"/>
      <c r="V86" s="492"/>
      <c r="W86" s="492"/>
      <c r="X86" s="492"/>
      <c r="Y86" s="492"/>
    </row>
    <row r="87" spans="1:25" ht="27.75" customHeight="1">
      <c r="A87" s="429">
        <f t="shared" si="2"/>
        <v>71</v>
      </c>
      <c r="B87" s="430" t="str">
        <f>IF(基本情報入力シート!C103="","",基本情報入力シート!C103)</f>
        <v/>
      </c>
      <c r="C87" s="431" t="str">
        <f>IF(基本情報入力シート!D103="","",基本情報入力シート!D103)</f>
        <v/>
      </c>
      <c r="D87" s="432" t="str">
        <f>IF(基本情報入力シート!E103="","",基本情報入力シート!E103)</f>
        <v/>
      </c>
      <c r="E87" s="433" t="str">
        <f>IF(基本情報入力シート!F103="","",基本情報入力シート!F103)</f>
        <v/>
      </c>
      <c r="F87" s="433" t="str">
        <f>IF(基本情報入力シート!G103="","",基本情報入力シート!G103)</f>
        <v/>
      </c>
      <c r="G87" s="433" t="str">
        <f>IF(基本情報入力シート!H103="","",基本情報入力シート!H103)</f>
        <v/>
      </c>
      <c r="H87" s="433" t="str">
        <f>IF(基本情報入力シート!I103="","",基本情報入力シート!I103)</f>
        <v/>
      </c>
      <c r="I87" s="433" t="str">
        <f>IF(基本情報入力シート!J103="","",基本情報入力シート!J103)</f>
        <v/>
      </c>
      <c r="J87" s="433" t="str">
        <f>IF(基本情報入力シート!K103="","",基本情報入力シート!K103)</f>
        <v/>
      </c>
      <c r="K87" s="434" t="str">
        <f>IF(基本情報入力シート!L103="","",基本情報入力シート!L103)</f>
        <v/>
      </c>
      <c r="L87" s="435" t="s">
        <v>304</v>
      </c>
      <c r="M87" s="489" t="str">
        <f>IF(基本情報入力シート!M103="","",基本情報入力シート!M103)</f>
        <v/>
      </c>
      <c r="N87" s="490" t="str">
        <f>IF(基本情報入力シート!R103="","",基本情報入力シート!R103)</f>
        <v/>
      </c>
      <c r="O87" s="490" t="str">
        <f>IF(基本情報入力シート!W103="","",基本情報入力シート!W103)</f>
        <v/>
      </c>
      <c r="P87" s="438" t="str">
        <f>IF(基本情報入力シート!X103="","",基本情報入力シート!X103)</f>
        <v/>
      </c>
      <c r="Q87" s="438" t="str">
        <f>IF(基本情報入力シート!Y103="","",基本情報入力シート!Y103)</f>
        <v/>
      </c>
      <c r="R87" s="422"/>
      <c r="S87" s="453"/>
      <c r="T87" s="453"/>
      <c r="U87" s="493"/>
      <c r="V87" s="492"/>
      <c r="W87" s="492"/>
      <c r="X87" s="492"/>
      <c r="Y87" s="492"/>
    </row>
    <row r="88" spans="1:25" ht="27.75" customHeight="1">
      <c r="A88" s="429">
        <f t="shared" si="2"/>
        <v>72</v>
      </c>
      <c r="B88" s="430" t="str">
        <f>IF(基本情報入力シート!C104="","",基本情報入力シート!C104)</f>
        <v/>
      </c>
      <c r="C88" s="431" t="str">
        <f>IF(基本情報入力シート!D104="","",基本情報入力シート!D104)</f>
        <v/>
      </c>
      <c r="D88" s="432" t="str">
        <f>IF(基本情報入力シート!E104="","",基本情報入力シート!E104)</f>
        <v/>
      </c>
      <c r="E88" s="433" t="str">
        <f>IF(基本情報入力シート!F104="","",基本情報入力シート!F104)</f>
        <v/>
      </c>
      <c r="F88" s="433" t="str">
        <f>IF(基本情報入力シート!G104="","",基本情報入力シート!G104)</f>
        <v/>
      </c>
      <c r="G88" s="433" t="str">
        <f>IF(基本情報入力シート!H104="","",基本情報入力シート!H104)</f>
        <v/>
      </c>
      <c r="H88" s="433" t="str">
        <f>IF(基本情報入力シート!I104="","",基本情報入力シート!I104)</f>
        <v/>
      </c>
      <c r="I88" s="433" t="str">
        <f>IF(基本情報入力シート!J104="","",基本情報入力シート!J104)</f>
        <v/>
      </c>
      <c r="J88" s="433" t="str">
        <f>IF(基本情報入力シート!K104="","",基本情報入力シート!K104)</f>
        <v/>
      </c>
      <c r="K88" s="434" t="str">
        <f>IF(基本情報入力シート!L104="","",基本情報入力シート!L104)</f>
        <v/>
      </c>
      <c r="L88" s="435" t="s">
        <v>305</v>
      </c>
      <c r="M88" s="489" t="str">
        <f>IF(基本情報入力シート!M104="","",基本情報入力シート!M104)</f>
        <v/>
      </c>
      <c r="N88" s="490" t="str">
        <f>IF(基本情報入力シート!R104="","",基本情報入力シート!R104)</f>
        <v/>
      </c>
      <c r="O88" s="490" t="str">
        <f>IF(基本情報入力シート!W104="","",基本情報入力シート!W104)</f>
        <v/>
      </c>
      <c r="P88" s="438" t="str">
        <f>IF(基本情報入力シート!X104="","",基本情報入力シート!X104)</f>
        <v/>
      </c>
      <c r="Q88" s="438" t="str">
        <f>IF(基本情報入力シート!Y104="","",基本情報入力シート!Y104)</f>
        <v/>
      </c>
      <c r="R88" s="422"/>
      <c r="S88" s="453"/>
      <c r="T88" s="453"/>
      <c r="U88" s="493"/>
      <c r="V88" s="492"/>
      <c r="W88" s="492"/>
      <c r="X88" s="492"/>
      <c r="Y88" s="492"/>
    </row>
    <row r="89" spans="1:25" ht="27.75" customHeight="1">
      <c r="A89" s="429">
        <f t="shared" si="2"/>
        <v>73</v>
      </c>
      <c r="B89" s="430" t="str">
        <f>IF(基本情報入力シート!C105="","",基本情報入力シート!C105)</f>
        <v/>
      </c>
      <c r="C89" s="431" t="str">
        <f>IF(基本情報入力シート!D105="","",基本情報入力シート!D105)</f>
        <v/>
      </c>
      <c r="D89" s="432" t="str">
        <f>IF(基本情報入力シート!E105="","",基本情報入力シート!E105)</f>
        <v/>
      </c>
      <c r="E89" s="433" t="str">
        <f>IF(基本情報入力シート!F105="","",基本情報入力シート!F105)</f>
        <v/>
      </c>
      <c r="F89" s="433" t="str">
        <f>IF(基本情報入力シート!G105="","",基本情報入力シート!G105)</f>
        <v/>
      </c>
      <c r="G89" s="433" t="str">
        <f>IF(基本情報入力シート!H105="","",基本情報入力シート!H105)</f>
        <v/>
      </c>
      <c r="H89" s="433" t="str">
        <f>IF(基本情報入力シート!I105="","",基本情報入力シート!I105)</f>
        <v/>
      </c>
      <c r="I89" s="433" t="str">
        <f>IF(基本情報入力シート!J105="","",基本情報入力シート!J105)</f>
        <v/>
      </c>
      <c r="J89" s="433" t="str">
        <f>IF(基本情報入力シート!K105="","",基本情報入力シート!K105)</f>
        <v/>
      </c>
      <c r="K89" s="434" t="str">
        <f>IF(基本情報入力シート!L105="","",基本情報入力シート!L105)</f>
        <v/>
      </c>
      <c r="L89" s="435" t="s">
        <v>306</v>
      </c>
      <c r="M89" s="489" t="str">
        <f>IF(基本情報入力シート!M105="","",基本情報入力シート!M105)</f>
        <v/>
      </c>
      <c r="N89" s="490" t="str">
        <f>IF(基本情報入力シート!R105="","",基本情報入力シート!R105)</f>
        <v/>
      </c>
      <c r="O89" s="490" t="str">
        <f>IF(基本情報入力シート!W105="","",基本情報入力シート!W105)</f>
        <v/>
      </c>
      <c r="P89" s="438" t="str">
        <f>IF(基本情報入力シート!X105="","",基本情報入力シート!X105)</f>
        <v/>
      </c>
      <c r="Q89" s="438" t="str">
        <f>IF(基本情報入力シート!Y105="","",基本情報入力シート!Y105)</f>
        <v/>
      </c>
      <c r="R89" s="422"/>
      <c r="S89" s="453"/>
      <c r="T89" s="453"/>
      <c r="U89" s="493"/>
      <c r="V89" s="492"/>
      <c r="W89" s="492"/>
      <c r="X89" s="492"/>
      <c r="Y89" s="492"/>
    </row>
    <row r="90" spans="1:25" ht="27.75" customHeight="1">
      <c r="A90" s="429">
        <f t="shared" si="2"/>
        <v>74</v>
      </c>
      <c r="B90" s="430" t="str">
        <f>IF(基本情報入力シート!C106="","",基本情報入力シート!C106)</f>
        <v/>
      </c>
      <c r="C90" s="431" t="str">
        <f>IF(基本情報入力シート!D106="","",基本情報入力シート!D106)</f>
        <v/>
      </c>
      <c r="D90" s="432" t="str">
        <f>IF(基本情報入力シート!E106="","",基本情報入力シート!E106)</f>
        <v/>
      </c>
      <c r="E90" s="433" t="str">
        <f>IF(基本情報入力シート!F106="","",基本情報入力シート!F106)</f>
        <v/>
      </c>
      <c r="F90" s="433" t="str">
        <f>IF(基本情報入力シート!G106="","",基本情報入力シート!G106)</f>
        <v/>
      </c>
      <c r="G90" s="433" t="str">
        <f>IF(基本情報入力シート!H106="","",基本情報入力シート!H106)</f>
        <v/>
      </c>
      <c r="H90" s="433" t="str">
        <f>IF(基本情報入力シート!I106="","",基本情報入力シート!I106)</f>
        <v/>
      </c>
      <c r="I90" s="433" t="str">
        <f>IF(基本情報入力シート!J106="","",基本情報入力シート!J106)</f>
        <v/>
      </c>
      <c r="J90" s="433" t="str">
        <f>IF(基本情報入力シート!K106="","",基本情報入力シート!K106)</f>
        <v/>
      </c>
      <c r="K90" s="434" t="str">
        <f>IF(基本情報入力シート!L106="","",基本情報入力シート!L106)</f>
        <v/>
      </c>
      <c r="L90" s="435" t="s">
        <v>307</v>
      </c>
      <c r="M90" s="489" t="str">
        <f>IF(基本情報入力シート!M106="","",基本情報入力シート!M106)</f>
        <v/>
      </c>
      <c r="N90" s="490" t="str">
        <f>IF(基本情報入力シート!R106="","",基本情報入力シート!R106)</f>
        <v/>
      </c>
      <c r="O90" s="490" t="str">
        <f>IF(基本情報入力シート!W106="","",基本情報入力シート!W106)</f>
        <v/>
      </c>
      <c r="P90" s="438" t="str">
        <f>IF(基本情報入力シート!X106="","",基本情報入力シート!X106)</f>
        <v/>
      </c>
      <c r="Q90" s="438" t="str">
        <f>IF(基本情報入力シート!Y106="","",基本情報入力シート!Y106)</f>
        <v/>
      </c>
      <c r="R90" s="422"/>
      <c r="S90" s="453"/>
      <c r="T90" s="453"/>
      <c r="U90" s="493"/>
      <c r="V90" s="492"/>
      <c r="W90" s="492"/>
      <c r="X90" s="492"/>
      <c r="Y90" s="492"/>
    </row>
    <row r="91" spans="1:25" ht="27.75" customHeight="1">
      <c r="A91" s="429">
        <f t="shared" si="2"/>
        <v>75</v>
      </c>
      <c r="B91" s="430" t="str">
        <f>IF(基本情報入力シート!C107="","",基本情報入力シート!C107)</f>
        <v/>
      </c>
      <c r="C91" s="431" t="str">
        <f>IF(基本情報入力シート!D107="","",基本情報入力シート!D107)</f>
        <v/>
      </c>
      <c r="D91" s="432" t="str">
        <f>IF(基本情報入力シート!E107="","",基本情報入力シート!E107)</f>
        <v/>
      </c>
      <c r="E91" s="433" t="str">
        <f>IF(基本情報入力シート!F107="","",基本情報入力シート!F107)</f>
        <v/>
      </c>
      <c r="F91" s="433" t="str">
        <f>IF(基本情報入力シート!G107="","",基本情報入力シート!G107)</f>
        <v/>
      </c>
      <c r="G91" s="433" t="str">
        <f>IF(基本情報入力シート!H107="","",基本情報入力シート!H107)</f>
        <v/>
      </c>
      <c r="H91" s="433" t="str">
        <f>IF(基本情報入力シート!I107="","",基本情報入力シート!I107)</f>
        <v/>
      </c>
      <c r="I91" s="433" t="str">
        <f>IF(基本情報入力シート!J107="","",基本情報入力シート!J107)</f>
        <v/>
      </c>
      <c r="J91" s="433" t="str">
        <f>IF(基本情報入力シート!K107="","",基本情報入力シート!K107)</f>
        <v/>
      </c>
      <c r="K91" s="434" t="str">
        <f>IF(基本情報入力シート!L107="","",基本情報入力シート!L107)</f>
        <v/>
      </c>
      <c r="L91" s="435" t="s">
        <v>308</v>
      </c>
      <c r="M91" s="489" t="str">
        <f>IF(基本情報入力シート!M107="","",基本情報入力シート!M107)</f>
        <v/>
      </c>
      <c r="N91" s="490" t="str">
        <f>IF(基本情報入力シート!R107="","",基本情報入力シート!R107)</f>
        <v/>
      </c>
      <c r="O91" s="490" t="str">
        <f>IF(基本情報入力シート!W107="","",基本情報入力シート!W107)</f>
        <v/>
      </c>
      <c r="P91" s="438" t="str">
        <f>IF(基本情報入力シート!X107="","",基本情報入力シート!X107)</f>
        <v/>
      </c>
      <c r="Q91" s="438" t="str">
        <f>IF(基本情報入力シート!Y107="","",基本情報入力シート!Y107)</f>
        <v/>
      </c>
      <c r="R91" s="422"/>
      <c r="S91" s="453"/>
      <c r="T91" s="453"/>
      <c r="U91" s="493"/>
      <c r="V91" s="492"/>
      <c r="W91" s="492"/>
      <c r="X91" s="492"/>
      <c r="Y91" s="492"/>
    </row>
    <row r="92" spans="1:25" ht="27.75" customHeight="1">
      <c r="A92" s="429">
        <f t="shared" si="2"/>
        <v>76</v>
      </c>
      <c r="B92" s="430" t="str">
        <f>IF(基本情報入力シート!C108="","",基本情報入力シート!C108)</f>
        <v/>
      </c>
      <c r="C92" s="431" t="str">
        <f>IF(基本情報入力シート!D108="","",基本情報入力シート!D108)</f>
        <v/>
      </c>
      <c r="D92" s="432" t="str">
        <f>IF(基本情報入力シート!E108="","",基本情報入力シート!E108)</f>
        <v/>
      </c>
      <c r="E92" s="433" t="str">
        <f>IF(基本情報入力シート!F108="","",基本情報入力シート!F108)</f>
        <v/>
      </c>
      <c r="F92" s="433" t="str">
        <f>IF(基本情報入力シート!G108="","",基本情報入力シート!G108)</f>
        <v/>
      </c>
      <c r="G92" s="433" t="str">
        <f>IF(基本情報入力シート!H108="","",基本情報入力シート!H108)</f>
        <v/>
      </c>
      <c r="H92" s="433" t="str">
        <f>IF(基本情報入力シート!I108="","",基本情報入力シート!I108)</f>
        <v/>
      </c>
      <c r="I92" s="433" t="str">
        <f>IF(基本情報入力シート!J108="","",基本情報入力シート!J108)</f>
        <v/>
      </c>
      <c r="J92" s="433" t="str">
        <f>IF(基本情報入力シート!K108="","",基本情報入力シート!K108)</f>
        <v/>
      </c>
      <c r="K92" s="434" t="str">
        <f>IF(基本情報入力シート!L108="","",基本情報入力シート!L108)</f>
        <v/>
      </c>
      <c r="L92" s="435" t="s">
        <v>309</v>
      </c>
      <c r="M92" s="489" t="str">
        <f>IF(基本情報入力シート!M108="","",基本情報入力シート!M108)</f>
        <v/>
      </c>
      <c r="N92" s="490" t="str">
        <f>IF(基本情報入力シート!R108="","",基本情報入力シート!R108)</f>
        <v/>
      </c>
      <c r="O92" s="490" t="str">
        <f>IF(基本情報入力シート!W108="","",基本情報入力シート!W108)</f>
        <v/>
      </c>
      <c r="P92" s="438" t="str">
        <f>IF(基本情報入力シート!X108="","",基本情報入力シート!X108)</f>
        <v/>
      </c>
      <c r="Q92" s="438" t="str">
        <f>IF(基本情報入力シート!Y108="","",基本情報入力シート!Y108)</f>
        <v/>
      </c>
      <c r="R92" s="422"/>
      <c r="S92" s="453"/>
      <c r="T92" s="453"/>
      <c r="U92" s="493"/>
      <c r="V92" s="492"/>
      <c r="W92" s="492"/>
      <c r="X92" s="492"/>
      <c r="Y92" s="492"/>
    </row>
    <row r="93" spans="1:25" ht="27.75" customHeight="1">
      <c r="A93" s="429">
        <f t="shared" si="2"/>
        <v>77</v>
      </c>
      <c r="B93" s="430" t="str">
        <f>IF(基本情報入力シート!C109="","",基本情報入力シート!C109)</f>
        <v/>
      </c>
      <c r="C93" s="431" t="str">
        <f>IF(基本情報入力シート!D109="","",基本情報入力シート!D109)</f>
        <v/>
      </c>
      <c r="D93" s="432" t="str">
        <f>IF(基本情報入力シート!E109="","",基本情報入力シート!E109)</f>
        <v/>
      </c>
      <c r="E93" s="433" t="str">
        <f>IF(基本情報入力シート!F109="","",基本情報入力シート!F109)</f>
        <v/>
      </c>
      <c r="F93" s="433" t="str">
        <f>IF(基本情報入力シート!G109="","",基本情報入力シート!G109)</f>
        <v/>
      </c>
      <c r="G93" s="433" t="str">
        <f>IF(基本情報入力シート!H109="","",基本情報入力シート!H109)</f>
        <v/>
      </c>
      <c r="H93" s="433" t="str">
        <f>IF(基本情報入力シート!I109="","",基本情報入力シート!I109)</f>
        <v/>
      </c>
      <c r="I93" s="433" t="str">
        <f>IF(基本情報入力シート!J109="","",基本情報入力シート!J109)</f>
        <v/>
      </c>
      <c r="J93" s="433" t="str">
        <f>IF(基本情報入力シート!K109="","",基本情報入力シート!K109)</f>
        <v/>
      </c>
      <c r="K93" s="434" t="str">
        <f>IF(基本情報入力シート!L109="","",基本情報入力シート!L109)</f>
        <v/>
      </c>
      <c r="L93" s="435" t="s">
        <v>310</v>
      </c>
      <c r="M93" s="489" t="str">
        <f>IF(基本情報入力シート!M109="","",基本情報入力シート!M109)</f>
        <v/>
      </c>
      <c r="N93" s="490" t="str">
        <f>IF(基本情報入力シート!R109="","",基本情報入力シート!R109)</f>
        <v/>
      </c>
      <c r="O93" s="490" t="str">
        <f>IF(基本情報入力シート!W109="","",基本情報入力シート!W109)</f>
        <v/>
      </c>
      <c r="P93" s="438" t="str">
        <f>IF(基本情報入力シート!X109="","",基本情報入力シート!X109)</f>
        <v/>
      </c>
      <c r="Q93" s="438" t="str">
        <f>IF(基本情報入力シート!Y109="","",基本情報入力シート!Y109)</f>
        <v/>
      </c>
      <c r="R93" s="422"/>
      <c r="S93" s="453"/>
      <c r="T93" s="453"/>
      <c r="U93" s="493"/>
      <c r="V93" s="492"/>
      <c r="W93" s="492"/>
      <c r="X93" s="492"/>
      <c r="Y93" s="492"/>
    </row>
    <row r="94" spans="1:25" ht="27.75" customHeight="1">
      <c r="A94" s="429">
        <f t="shared" si="2"/>
        <v>78</v>
      </c>
      <c r="B94" s="430" t="str">
        <f>IF(基本情報入力シート!C110="","",基本情報入力シート!C110)</f>
        <v/>
      </c>
      <c r="C94" s="431" t="str">
        <f>IF(基本情報入力シート!D110="","",基本情報入力シート!D110)</f>
        <v/>
      </c>
      <c r="D94" s="432" t="str">
        <f>IF(基本情報入力シート!E110="","",基本情報入力シート!E110)</f>
        <v/>
      </c>
      <c r="E94" s="433" t="str">
        <f>IF(基本情報入力シート!F110="","",基本情報入力シート!F110)</f>
        <v/>
      </c>
      <c r="F94" s="433" t="str">
        <f>IF(基本情報入力シート!G110="","",基本情報入力シート!G110)</f>
        <v/>
      </c>
      <c r="G94" s="433" t="str">
        <f>IF(基本情報入力シート!H110="","",基本情報入力シート!H110)</f>
        <v/>
      </c>
      <c r="H94" s="433" t="str">
        <f>IF(基本情報入力シート!I110="","",基本情報入力シート!I110)</f>
        <v/>
      </c>
      <c r="I94" s="433" t="str">
        <f>IF(基本情報入力シート!J110="","",基本情報入力シート!J110)</f>
        <v/>
      </c>
      <c r="J94" s="433" t="str">
        <f>IF(基本情報入力シート!K110="","",基本情報入力シート!K110)</f>
        <v/>
      </c>
      <c r="K94" s="434" t="str">
        <f>IF(基本情報入力シート!L110="","",基本情報入力シート!L110)</f>
        <v/>
      </c>
      <c r="L94" s="435" t="s">
        <v>311</v>
      </c>
      <c r="M94" s="489" t="str">
        <f>IF(基本情報入力シート!M110="","",基本情報入力シート!M110)</f>
        <v/>
      </c>
      <c r="N94" s="490" t="str">
        <f>IF(基本情報入力シート!R110="","",基本情報入力シート!R110)</f>
        <v/>
      </c>
      <c r="O94" s="490" t="str">
        <f>IF(基本情報入力シート!W110="","",基本情報入力シート!W110)</f>
        <v/>
      </c>
      <c r="P94" s="438" t="str">
        <f>IF(基本情報入力シート!X110="","",基本情報入力シート!X110)</f>
        <v/>
      </c>
      <c r="Q94" s="438" t="str">
        <f>IF(基本情報入力シート!Y110="","",基本情報入力シート!Y110)</f>
        <v/>
      </c>
      <c r="R94" s="422"/>
      <c r="S94" s="453"/>
      <c r="T94" s="453"/>
      <c r="U94" s="493"/>
      <c r="V94" s="492"/>
      <c r="W94" s="492"/>
      <c r="X94" s="492"/>
      <c r="Y94" s="492"/>
    </row>
    <row r="95" spans="1:25" ht="27.75" customHeight="1">
      <c r="A95" s="429">
        <f t="shared" si="2"/>
        <v>79</v>
      </c>
      <c r="B95" s="430" t="str">
        <f>IF(基本情報入力シート!C111="","",基本情報入力シート!C111)</f>
        <v/>
      </c>
      <c r="C95" s="431" t="str">
        <f>IF(基本情報入力シート!D111="","",基本情報入力シート!D111)</f>
        <v/>
      </c>
      <c r="D95" s="432" t="str">
        <f>IF(基本情報入力シート!E111="","",基本情報入力シート!E111)</f>
        <v/>
      </c>
      <c r="E95" s="433" t="str">
        <f>IF(基本情報入力シート!F111="","",基本情報入力シート!F111)</f>
        <v/>
      </c>
      <c r="F95" s="433" t="str">
        <f>IF(基本情報入力シート!G111="","",基本情報入力シート!G111)</f>
        <v/>
      </c>
      <c r="G95" s="433" t="str">
        <f>IF(基本情報入力シート!H111="","",基本情報入力シート!H111)</f>
        <v/>
      </c>
      <c r="H95" s="433" t="str">
        <f>IF(基本情報入力シート!I111="","",基本情報入力シート!I111)</f>
        <v/>
      </c>
      <c r="I95" s="433" t="str">
        <f>IF(基本情報入力シート!J111="","",基本情報入力シート!J111)</f>
        <v/>
      </c>
      <c r="J95" s="433" t="str">
        <f>IF(基本情報入力シート!K111="","",基本情報入力シート!K111)</f>
        <v/>
      </c>
      <c r="K95" s="434" t="str">
        <f>IF(基本情報入力シート!L111="","",基本情報入力シート!L111)</f>
        <v/>
      </c>
      <c r="L95" s="435" t="s">
        <v>312</v>
      </c>
      <c r="M95" s="489" t="str">
        <f>IF(基本情報入力シート!M111="","",基本情報入力シート!M111)</f>
        <v/>
      </c>
      <c r="N95" s="490" t="str">
        <f>IF(基本情報入力シート!R111="","",基本情報入力シート!R111)</f>
        <v/>
      </c>
      <c r="O95" s="490" t="str">
        <f>IF(基本情報入力シート!W111="","",基本情報入力シート!W111)</f>
        <v/>
      </c>
      <c r="P95" s="438" t="str">
        <f>IF(基本情報入力シート!X111="","",基本情報入力シート!X111)</f>
        <v/>
      </c>
      <c r="Q95" s="438" t="str">
        <f>IF(基本情報入力シート!Y111="","",基本情報入力シート!Y111)</f>
        <v/>
      </c>
      <c r="R95" s="422"/>
      <c r="S95" s="453"/>
      <c r="T95" s="453"/>
      <c r="U95" s="493"/>
      <c r="V95" s="492"/>
      <c r="W95" s="492"/>
      <c r="X95" s="492"/>
      <c r="Y95" s="492"/>
    </row>
    <row r="96" spans="1:25" ht="27.75" customHeight="1">
      <c r="A96" s="429">
        <f t="shared" si="2"/>
        <v>80</v>
      </c>
      <c r="B96" s="430" t="str">
        <f>IF(基本情報入力シート!C112="","",基本情報入力シート!C112)</f>
        <v/>
      </c>
      <c r="C96" s="431" t="str">
        <f>IF(基本情報入力シート!D112="","",基本情報入力シート!D112)</f>
        <v/>
      </c>
      <c r="D96" s="432" t="str">
        <f>IF(基本情報入力シート!E112="","",基本情報入力シート!E112)</f>
        <v/>
      </c>
      <c r="E96" s="433" t="str">
        <f>IF(基本情報入力シート!F112="","",基本情報入力シート!F112)</f>
        <v/>
      </c>
      <c r="F96" s="433" t="str">
        <f>IF(基本情報入力シート!G112="","",基本情報入力シート!G112)</f>
        <v/>
      </c>
      <c r="G96" s="433" t="str">
        <f>IF(基本情報入力シート!H112="","",基本情報入力シート!H112)</f>
        <v/>
      </c>
      <c r="H96" s="433" t="str">
        <f>IF(基本情報入力シート!I112="","",基本情報入力シート!I112)</f>
        <v/>
      </c>
      <c r="I96" s="433" t="str">
        <f>IF(基本情報入力シート!J112="","",基本情報入力シート!J112)</f>
        <v/>
      </c>
      <c r="J96" s="433" t="str">
        <f>IF(基本情報入力シート!K112="","",基本情報入力シート!K112)</f>
        <v/>
      </c>
      <c r="K96" s="434" t="str">
        <f>IF(基本情報入力シート!L112="","",基本情報入力シート!L112)</f>
        <v/>
      </c>
      <c r="L96" s="435" t="s">
        <v>313</v>
      </c>
      <c r="M96" s="489" t="str">
        <f>IF(基本情報入力シート!M112="","",基本情報入力シート!M112)</f>
        <v/>
      </c>
      <c r="N96" s="490" t="str">
        <f>IF(基本情報入力シート!R112="","",基本情報入力シート!R112)</f>
        <v/>
      </c>
      <c r="O96" s="490" t="str">
        <f>IF(基本情報入力シート!W112="","",基本情報入力シート!W112)</f>
        <v/>
      </c>
      <c r="P96" s="438" t="str">
        <f>IF(基本情報入力シート!X112="","",基本情報入力シート!X112)</f>
        <v/>
      </c>
      <c r="Q96" s="438" t="str">
        <f>IF(基本情報入力シート!Y112="","",基本情報入力シート!Y112)</f>
        <v/>
      </c>
      <c r="R96" s="422"/>
      <c r="S96" s="453"/>
      <c r="T96" s="453"/>
      <c r="U96" s="493"/>
      <c r="V96" s="492"/>
      <c r="W96" s="492"/>
      <c r="X96" s="492"/>
      <c r="Y96" s="492"/>
    </row>
    <row r="97" spans="1:25" ht="27.75" customHeight="1">
      <c r="A97" s="429">
        <f t="shared" si="2"/>
        <v>81</v>
      </c>
      <c r="B97" s="430" t="str">
        <f>IF(基本情報入力シート!C113="","",基本情報入力シート!C113)</f>
        <v/>
      </c>
      <c r="C97" s="431" t="str">
        <f>IF(基本情報入力シート!D113="","",基本情報入力シート!D113)</f>
        <v/>
      </c>
      <c r="D97" s="432" t="str">
        <f>IF(基本情報入力シート!E113="","",基本情報入力シート!E113)</f>
        <v/>
      </c>
      <c r="E97" s="433" t="str">
        <f>IF(基本情報入力シート!F113="","",基本情報入力シート!F113)</f>
        <v/>
      </c>
      <c r="F97" s="433" t="str">
        <f>IF(基本情報入力シート!G113="","",基本情報入力シート!G113)</f>
        <v/>
      </c>
      <c r="G97" s="433" t="str">
        <f>IF(基本情報入力シート!H113="","",基本情報入力シート!H113)</f>
        <v/>
      </c>
      <c r="H97" s="433" t="str">
        <f>IF(基本情報入力シート!I113="","",基本情報入力シート!I113)</f>
        <v/>
      </c>
      <c r="I97" s="433" t="str">
        <f>IF(基本情報入力シート!J113="","",基本情報入力シート!J113)</f>
        <v/>
      </c>
      <c r="J97" s="433" t="str">
        <f>IF(基本情報入力シート!K113="","",基本情報入力シート!K113)</f>
        <v/>
      </c>
      <c r="K97" s="434" t="str">
        <f>IF(基本情報入力シート!L113="","",基本情報入力シート!L113)</f>
        <v/>
      </c>
      <c r="L97" s="435" t="s">
        <v>314</v>
      </c>
      <c r="M97" s="489" t="str">
        <f>IF(基本情報入力シート!M113="","",基本情報入力シート!M113)</f>
        <v/>
      </c>
      <c r="N97" s="490" t="str">
        <f>IF(基本情報入力シート!R113="","",基本情報入力シート!R113)</f>
        <v/>
      </c>
      <c r="O97" s="490" t="str">
        <f>IF(基本情報入力シート!W113="","",基本情報入力シート!W113)</f>
        <v/>
      </c>
      <c r="P97" s="438" t="str">
        <f>IF(基本情報入力シート!X113="","",基本情報入力シート!X113)</f>
        <v/>
      </c>
      <c r="Q97" s="438" t="str">
        <f>IF(基本情報入力シート!Y113="","",基本情報入力シート!Y113)</f>
        <v/>
      </c>
      <c r="R97" s="422"/>
      <c r="S97" s="453"/>
      <c r="T97" s="453"/>
      <c r="U97" s="493"/>
      <c r="V97" s="492"/>
      <c r="W97" s="492"/>
      <c r="X97" s="492"/>
      <c r="Y97" s="492"/>
    </row>
    <row r="98" spans="1:25" ht="27.75" customHeight="1">
      <c r="A98" s="429">
        <f t="shared" si="2"/>
        <v>82</v>
      </c>
      <c r="B98" s="430" t="str">
        <f>IF(基本情報入力シート!C114="","",基本情報入力シート!C114)</f>
        <v/>
      </c>
      <c r="C98" s="431" t="str">
        <f>IF(基本情報入力シート!D114="","",基本情報入力シート!D114)</f>
        <v/>
      </c>
      <c r="D98" s="432" t="str">
        <f>IF(基本情報入力シート!E114="","",基本情報入力シート!E114)</f>
        <v/>
      </c>
      <c r="E98" s="433" t="str">
        <f>IF(基本情報入力シート!F114="","",基本情報入力シート!F114)</f>
        <v/>
      </c>
      <c r="F98" s="433" t="str">
        <f>IF(基本情報入力シート!G114="","",基本情報入力シート!G114)</f>
        <v/>
      </c>
      <c r="G98" s="433" t="str">
        <f>IF(基本情報入力シート!H114="","",基本情報入力シート!H114)</f>
        <v/>
      </c>
      <c r="H98" s="433" t="str">
        <f>IF(基本情報入力シート!I114="","",基本情報入力シート!I114)</f>
        <v/>
      </c>
      <c r="I98" s="433" t="str">
        <f>IF(基本情報入力シート!J114="","",基本情報入力シート!J114)</f>
        <v/>
      </c>
      <c r="J98" s="433" t="str">
        <f>IF(基本情報入力シート!K114="","",基本情報入力シート!K114)</f>
        <v/>
      </c>
      <c r="K98" s="434" t="str">
        <f>IF(基本情報入力シート!L114="","",基本情報入力シート!L114)</f>
        <v/>
      </c>
      <c r="L98" s="435" t="s">
        <v>315</v>
      </c>
      <c r="M98" s="489" t="str">
        <f>IF(基本情報入力シート!M114="","",基本情報入力シート!M114)</f>
        <v/>
      </c>
      <c r="N98" s="490" t="str">
        <f>IF(基本情報入力シート!R114="","",基本情報入力シート!R114)</f>
        <v/>
      </c>
      <c r="O98" s="490" t="str">
        <f>IF(基本情報入力シート!W114="","",基本情報入力シート!W114)</f>
        <v/>
      </c>
      <c r="P98" s="438" t="str">
        <f>IF(基本情報入力シート!X114="","",基本情報入力シート!X114)</f>
        <v/>
      </c>
      <c r="Q98" s="438" t="str">
        <f>IF(基本情報入力シート!Y114="","",基本情報入力シート!Y114)</f>
        <v/>
      </c>
      <c r="R98" s="422"/>
      <c r="S98" s="453"/>
      <c r="T98" s="453"/>
      <c r="U98" s="493"/>
      <c r="V98" s="492"/>
      <c r="W98" s="492"/>
      <c r="X98" s="492"/>
      <c r="Y98" s="492"/>
    </row>
    <row r="99" spans="1:25" ht="27.75" customHeight="1">
      <c r="A99" s="429">
        <f t="shared" si="2"/>
        <v>83</v>
      </c>
      <c r="B99" s="430" t="str">
        <f>IF(基本情報入力シート!C115="","",基本情報入力シート!C115)</f>
        <v/>
      </c>
      <c r="C99" s="431" t="str">
        <f>IF(基本情報入力シート!D115="","",基本情報入力シート!D115)</f>
        <v/>
      </c>
      <c r="D99" s="432" t="str">
        <f>IF(基本情報入力シート!E115="","",基本情報入力シート!E115)</f>
        <v/>
      </c>
      <c r="E99" s="433" t="str">
        <f>IF(基本情報入力シート!F115="","",基本情報入力シート!F115)</f>
        <v/>
      </c>
      <c r="F99" s="433" t="str">
        <f>IF(基本情報入力シート!G115="","",基本情報入力シート!G115)</f>
        <v/>
      </c>
      <c r="G99" s="433" t="str">
        <f>IF(基本情報入力シート!H115="","",基本情報入力シート!H115)</f>
        <v/>
      </c>
      <c r="H99" s="433" t="str">
        <f>IF(基本情報入力シート!I115="","",基本情報入力シート!I115)</f>
        <v/>
      </c>
      <c r="I99" s="433" t="str">
        <f>IF(基本情報入力シート!J115="","",基本情報入力シート!J115)</f>
        <v/>
      </c>
      <c r="J99" s="433" t="str">
        <f>IF(基本情報入力シート!K115="","",基本情報入力シート!K115)</f>
        <v/>
      </c>
      <c r="K99" s="434" t="str">
        <f>IF(基本情報入力シート!L115="","",基本情報入力シート!L115)</f>
        <v/>
      </c>
      <c r="L99" s="435" t="s">
        <v>316</v>
      </c>
      <c r="M99" s="489" t="str">
        <f>IF(基本情報入力シート!M115="","",基本情報入力シート!M115)</f>
        <v/>
      </c>
      <c r="N99" s="490" t="str">
        <f>IF(基本情報入力シート!R115="","",基本情報入力シート!R115)</f>
        <v/>
      </c>
      <c r="O99" s="490" t="str">
        <f>IF(基本情報入力シート!W115="","",基本情報入力シート!W115)</f>
        <v/>
      </c>
      <c r="P99" s="438" t="str">
        <f>IF(基本情報入力シート!X115="","",基本情報入力シート!X115)</f>
        <v/>
      </c>
      <c r="Q99" s="438" t="str">
        <f>IF(基本情報入力シート!Y115="","",基本情報入力シート!Y115)</f>
        <v/>
      </c>
      <c r="R99" s="422"/>
      <c r="S99" s="453"/>
      <c r="T99" s="453"/>
      <c r="U99" s="493"/>
      <c r="V99" s="492"/>
      <c r="W99" s="492"/>
      <c r="X99" s="492"/>
      <c r="Y99" s="492"/>
    </row>
    <row r="100" spans="1:25" ht="27.75" customHeight="1">
      <c r="A100" s="429">
        <f t="shared" si="2"/>
        <v>84</v>
      </c>
      <c r="B100" s="430" t="str">
        <f>IF(基本情報入力シート!C116="","",基本情報入力シート!C116)</f>
        <v/>
      </c>
      <c r="C100" s="431" t="str">
        <f>IF(基本情報入力シート!D116="","",基本情報入力シート!D116)</f>
        <v/>
      </c>
      <c r="D100" s="432" t="str">
        <f>IF(基本情報入力シート!E116="","",基本情報入力シート!E116)</f>
        <v/>
      </c>
      <c r="E100" s="433" t="str">
        <f>IF(基本情報入力シート!F116="","",基本情報入力シート!F116)</f>
        <v/>
      </c>
      <c r="F100" s="433" t="str">
        <f>IF(基本情報入力シート!G116="","",基本情報入力シート!G116)</f>
        <v/>
      </c>
      <c r="G100" s="433" t="str">
        <f>IF(基本情報入力シート!H116="","",基本情報入力シート!H116)</f>
        <v/>
      </c>
      <c r="H100" s="433" t="str">
        <f>IF(基本情報入力シート!I116="","",基本情報入力シート!I116)</f>
        <v/>
      </c>
      <c r="I100" s="433" t="str">
        <f>IF(基本情報入力シート!J116="","",基本情報入力シート!J116)</f>
        <v/>
      </c>
      <c r="J100" s="433" t="str">
        <f>IF(基本情報入力シート!K116="","",基本情報入力シート!K116)</f>
        <v/>
      </c>
      <c r="K100" s="434" t="str">
        <f>IF(基本情報入力シート!L116="","",基本情報入力シート!L116)</f>
        <v/>
      </c>
      <c r="L100" s="435" t="s">
        <v>317</v>
      </c>
      <c r="M100" s="489" t="str">
        <f>IF(基本情報入力シート!M116="","",基本情報入力シート!M116)</f>
        <v/>
      </c>
      <c r="N100" s="490" t="str">
        <f>IF(基本情報入力シート!R116="","",基本情報入力シート!R116)</f>
        <v/>
      </c>
      <c r="O100" s="490" t="str">
        <f>IF(基本情報入力シート!W116="","",基本情報入力シート!W116)</f>
        <v/>
      </c>
      <c r="P100" s="438" t="str">
        <f>IF(基本情報入力シート!X116="","",基本情報入力シート!X116)</f>
        <v/>
      </c>
      <c r="Q100" s="438" t="str">
        <f>IF(基本情報入力シート!Y116="","",基本情報入力シート!Y116)</f>
        <v/>
      </c>
      <c r="R100" s="422"/>
      <c r="S100" s="453"/>
      <c r="T100" s="453"/>
      <c r="U100" s="493"/>
      <c r="V100" s="492"/>
      <c r="W100" s="492"/>
      <c r="X100" s="492"/>
      <c r="Y100" s="492"/>
    </row>
    <row r="101" spans="1:25" ht="27.75" customHeight="1">
      <c r="A101" s="429">
        <f t="shared" si="2"/>
        <v>85</v>
      </c>
      <c r="B101" s="430" t="str">
        <f>IF(基本情報入力シート!C117="","",基本情報入力シート!C117)</f>
        <v/>
      </c>
      <c r="C101" s="431" t="str">
        <f>IF(基本情報入力シート!D117="","",基本情報入力シート!D117)</f>
        <v/>
      </c>
      <c r="D101" s="432" t="str">
        <f>IF(基本情報入力シート!E117="","",基本情報入力シート!E117)</f>
        <v/>
      </c>
      <c r="E101" s="433" t="str">
        <f>IF(基本情報入力シート!F117="","",基本情報入力シート!F117)</f>
        <v/>
      </c>
      <c r="F101" s="433" t="str">
        <f>IF(基本情報入力シート!G117="","",基本情報入力シート!G117)</f>
        <v/>
      </c>
      <c r="G101" s="433" t="str">
        <f>IF(基本情報入力シート!H117="","",基本情報入力シート!H117)</f>
        <v/>
      </c>
      <c r="H101" s="433" t="str">
        <f>IF(基本情報入力シート!I117="","",基本情報入力シート!I117)</f>
        <v/>
      </c>
      <c r="I101" s="433" t="str">
        <f>IF(基本情報入力シート!J117="","",基本情報入力シート!J117)</f>
        <v/>
      </c>
      <c r="J101" s="433" t="str">
        <f>IF(基本情報入力シート!K117="","",基本情報入力シート!K117)</f>
        <v/>
      </c>
      <c r="K101" s="434" t="str">
        <f>IF(基本情報入力シート!L117="","",基本情報入力シート!L117)</f>
        <v/>
      </c>
      <c r="L101" s="435" t="s">
        <v>318</v>
      </c>
      <c r="M101" s="489" t="str">
        <f>IF(基本情報入力シート!M117="","",基本情報入力シート!M117)</f>
        <v/>
      </c>
      <c r="N101" s="490" t="str">
        <f>IF(基本情報入力シート!R117="","",基本情報入力シート!R117)</f>
        <v/>
      </c>
      <c r="O101" s="490" t="str">
        <f>IF(基本情報入力シート!W117="","",基本情報入力シート!W117)</f>
        <v/>
      </c>
      <c r="P101" s="438" t="str">
        <f>IF(基本情報入力シート!X117="","",基本情報入力シート!X117)</f>
        <v/>
      </c>
      <c r="Q101" s="438" t="str">
        <f>IF(基本情報入力シート!Y117="","",基本情報入力シート!Y117)</f>
        <v/>
      </c>
      <c r="R101" s="422"/>
      <c r="S101" s="453"/>
      <c r="T101" s="453"/>
      <c r="U101" s="493"/>
      <c r="V101" s="492"/>
      <c r="W101" s="492"/>
      <c r="X101" s="492"/>
      <c r="Y101" s="492"/>
    </row>
    <row r="102" spans="1:25" ht="27.75" customHeight="1">
      <c r="A102" s="429">
        <f t="shared" si="2"/>
        <v>86</v>
      </c>
      <c r="B102" s="430" t="str">
        <f>IF(基本情報入力シート!C118="","",基本情報入力シート!C118)</f>
        <v/>
      </c>
      <c r="C102" s="431" t="str">
        <f>IF(基本情報入力シート!D118="","",基本情報入力シート!D118)</f>
        <v/>
      </c>
      <c r="D102" s="432" t="str">
        <f>IF(基本情報入力シート!E118="","",基本情報入力シート!E118)</f>
        <v/>
      </c>
      <c r="E102" s="433" t="str">
        <f>IF(基本情報入力シート!F118="","",基本情報入力シート!F118)</f>
        <v/>
      </c>
      <c r="F102" s="433" t="str">
        <f>IF(基本情報入力シート!G118="","",基本情報入力シート!G118)</f>
        <v/>
      </c>
      <c r="G102" s="433" t="str">
        <f>IF(基本情報入力シート!H118="","",基本情報入力シート!H118)</f>
        <v/>
      </c>
      <c r="H102" s="433" t="str">
        <f>IF(基本情報入力シート!I118="","",基本情報入力シート!I118)</f>
        <v/>
      </c>
      <c r="I102" s="433" t="str">
        <f>IF(基本情報入力シート!J118="","",基本情報入力シート!J118)</f>
        <v/>
      </c>
      <c r="J102" s="433" t="str">
        <f>IF(基本情報入力シート!K118="","",基本情報入力シート!K118)</f>
        <v/>
      </c>
      <c r="K102" s="434" t="str">
        <f>IF(基本情報入力シート!L118="","",基本情報入力シート!L118)</f>
        <v/>
      </c>
      <c r="L102" s="435" t="s">
        <v>319</v>
      </c>
      <c r="M102" s="489" t="str">
        <f>IF(基本情報入力シート!M118="","",基本情報入力シート!M118)</f>
        <v/>
      </c>
      <c r="N102" s="490" t="str">
        <f>IF(基本情報入力シート!R118="","",基本情報入力シート!R118)</f>
        <v/>
      </c>
      <c r="O102" s="490" t="str">
        <f>IF(基本情報入力シート!W118="","",基本情報入力シート!W118)</f>
        <v/>
      </c>
      <c r="P102" s="438" t="str">
        <f>IF(基本情報入力シート!X118="","",基本情報入力シート!X118)</f>
        <v/>
      </c>
      <c r="Q102" s="438" t="str">
        <f>IF(基本情報入力シート!Y118="","",基本情報入力シート!Y118)</f>
        <v/>
      </c>
      <c r="R102" s="422"/>
      <c r="S102" s="453"/>
      <c r="T102" s="453"/>
      <c r="U102" s="493"/>
      <c r="V102" s="492"/>
      <c r="W102" s="492"/>
      <c r="X102" s="492"/>
      <c r="Y102" s="492"/>
    </row>
    <row r="103" spans="1:25" ht="27.75" customHeight="1">
      <c r="A103" s="429">
        <f t="shared" si="2"/>
        <v>87</v>
      </c>
      <c r="B103" s="430" t="str">
        <f>IF(基本情報入力シート!C119="","",基本情報入力シート!C119)</f>
        <v/>
      </c>
      <c r="C103" s="431" t="str">
        <f>IF(基本情報入力シート!D119="","",基本情報入力シート!D119)</f>
        <v/>
      </c>
      <c r="D103" s="432" t="str">
        <f>IF(基本情報入力シート!E119="","",基本情報入力シート!E119)</f>
        <v/>
      </c>
      <c r="E103" s="433" t="str">
        <f>IF(基本情報入力シート!F119="","",基本情報入力シート!F119)</f>
        <v/>
      </c>
      <c r="F103" s="433" t="str">
        <f>IF(基本情報入力シート!G119="","",基本情報入力シート!G119)</f>
        <v/>
      </c>
      <c r="G103" s="433" t="str">
        <f>IF(基本情報入力シート!H119="","",基本情報入力シート!H119)</f>
        <v/>
      </c>
      <c r="H103" s="433" t="str">
        <f>IF(基本情報入力シート!I119="","",基本情報入力シート!I119)</f>
        <v/>
      </c>
      <c r="I103" s="433" t="str">
        <f>IF(基本情報入力シート!J119="","",基本情報入力シート!J119)</f>
        <v/>
      </c>
      <c r="J103" s="433" t="str">
        <f>IF(基本情報入力シート!K119="","",基本情報入力シート!K119)</f>
        <v/>
      </c>
      <c r="K103" s="434" t="str">
        <f>IF(基本情報入力シート!L119="","",基本情報入力シート!L119)</f>
        <v/>
      </c>
      <c r="L103" s="435" t="s">
        <v>320</v>
      </c>
      <c r="M103" s="489" t="str">
        <f>IF(基本情報入力シート!M119="","",基本情報入力シート!M119)</f>
        <v/>
      </c>
      <c r="N103" s="490" t="str">
        <f>IF(基本情報入力シート!R119="","",基本情報入力シート!R119)</f>
        <v/>
      </c>
      <c r="O103" s="490" t="str">
        <f>IF(基本情報入力シート!W119="","",基本情報入力シート!W119)</f>
        <v/>
      </c>
      <c r="P103" s="438" t="str">
        <f>IF(基本情報入力シート!X119="","",基本情報入力シート!X119)</f>
        <v/>
      </c>
      <c r="Q103" s="438" t="str">
        <f>IF(基本情報入力シート!Y119="","",基本情報入力シート!Y119)</f>
        <v/>
      </c>
      <c r="R103" s="422"/>
      <c r="S103" s="453"/>
      <c r="T103" s="453"/>
      <c r="U103" s="493"/>
      <c r="V103" s="492"/>
      <c r="W103" s="492"/>
      <c r="X103" s="492"/>
      <c r="Y103" s="492"/>
    </row>
    <row r="104" spans="1:25" ht="27.75" customHeight="1">
      <c r="A104" s="429">
        <f t="shared" si="2"/>
        <v>88</v>
      </c>
      <c r="B104" s="430" t="str">
        <f>IF(基本情報入力シート!C120="","",基本情報入力シート!C120)</f>
        <v/>
      </c>
      <c r="C104" s="431" t="str">
        <f>IF(基本情報入力シート!D120="","",基本情報入力シート!D120)</f>
        <v/>
      </c>
      <c r="D104" s="432" t="str">
        <f>IF(基本情報入力シート!E120="","",基本情報入力シート!E120)</f>
        <v/>
      </c>
      <c r="E104" s="433" t="str">
        <f>IF(基本情報入力シート!F120="","",基本情報入力シート!F120)</f>
        <v/>
      </c>
      <c r="F104" s="433" t="str">
        <f>IF(基本情報入力シート!G120="","",基本情報入力シート!G120)</f>
        <v/>
      </c>
      <c r="G104" s="433" t="str">
        <f>IF(基本情報入力シート!H120="","",基本情報入力シート!H120)</f>
        <v/>
      </c>
      <c r="H104" s="433" t="str">
        <f>IF(基本情報入力シート!I120="","",基本情報入力シート!I120)</f>
        <v/>
      </c>
      <c r="I104" s="433" t="str">
        <f>IF(基本情報入力シート!J120="","",基本情報入力シート!J120)</f>
        <v/>
      </c>
      <c r="J104" s="433" t="str">
        <f>IF(基本情報入力シート!K120="","",基本情報入力シート!K120)</f>
        <v/>
      </c>
      <c r="K104" s="434" t="str">
        <f>IF(基本情報入力シート!L120="","",基本情報入力シート!L120)</f>
        <v/>
      </c>
      <c r="L104" s="435" t="s">
        <v>321</v>
      </c>
      <c r="M104" s="489" t="str">
        <f>IF(基本情報入力シート!M120="","",基本情報入力シート!M120)</f>
        <v/>
      </c>
      <c r="N104" s="490" t="str">
        <f>IF(基本情報入力シート!R120="","",基本情報入力シート!R120)</f>
        <v/>
      </c>
      <c r="O104" s="490" t="str">
        <f>IF(基本情報入力シート!W120="","",基本情報入力シート!W120)</f>
        <v/>
      </c>
      <c r="P104" s="438" t="str">
        <f>IF(基本情報入力シート!X120="","",基本情報入力シート!X120)</f>
        <v/>
      </c>
      <c r="Q104" s="438" t="str">
        <f>IF(基本情報入力シート!Y120="","",基本情報入力シート!Y120)</f>
        <v/>
      </c>
      <c r="R104" s="422"/>
      <c r="S104" s="453"/>
      <c r="T104" s="453"/>
      <c r="U104" s="493"/>
      <c r="V104" s="492"/>
      <c r="W104" s="492"/>
      <c r="X104" s="492"/>
      <c r="Y104" s="492"/>
    </row>
    <row r="105" spans="1:25" ht="27.75" customHeight="1">
      <c r="A105" s="429">
        <f t="shared" si="2"/>
        <v>89</v>
      </c>
      <c r="B105" s="430" t="str">
        <f>IF(基本情報入力シート!C121="","",基本情報入力シート!C121)</f>
        <v/>
      </c>
      <c r="C105" s="431" t="str">
        <f>IF(基本情報入力シート!D121="","",基本情報入力シート!D121)</f>
        <v/>
      </c>
      <c r="D105" s="432" t="str">
        <f>IF(基本情報入力シート!E121="","",基本情報入力シート!E121)</f>
        <v/>
      </c>
      <c r="E105" s="433" t="str">
        <f>IF(基本情報入力シート!F121="","",基本情報入力シート!F121)</f>
        <v/>
      </c>
      <c r="F105" s="433" t="str">
        <f>IF(基本情報入力シート!G121="","",基本情報入力シート!G121)</f>
        <v/>
      </c>
      <c r="G105" s="433" t="str">
        <f>IF(基本情報入力シート!H121="","",基本情報入力シート!H121)</f>
        <v/>
      </c>
      <c r="H105" s="433" t="str">
        <f>IF(基本情報入力シート!I121="","",基本情報入力シート!I121)</f>
        <v/>
      </c>
      <c r="I105" s="433" t="str">
        <f>IF(基本情報入力シート!J121="","",基本情報入力シート!J121)</f>
        <v/>
      </c>
      <c r="J105" s="433" t="str">
        <f>IF(基本情報入力シート!K121="","",基本情報入力シート!K121)</f>
        <v/>
      </c>
      <c r="K105" s="434" t="str">
        <f>IF(基本情報入力シート!L121="","",基本情報入力シート!L121)</f>
        <v/>
      </c>
      <c r="L105" s="435" t="s">
        <v>322</v>
      </c>
      <c r="M105" s="489" t="str">
        <f>IF(基本情報入力シート!M121="","",基本情報入力シート!M121)</f>
        <v/>
      </c>
      <c r="N105" s="490" t="str">
        <f>IF(基本情報入力シート!R121="","",基本情報入力シート!R121)</f>
        <v/>
      </c>
      <c r="O105" s="490" t="str">
        <f>IF(基本情報入力シート!W121="","",基本情報入力シート!W121)</f>
        <v/>
      </c>
      <c r="P105" s="438" t="str">
        <f>IF(基本情報入力シート!X121="","",基本情報入力シート!X121)</f>
        <v/>
      </c>
      <c r="Q105" s="438" t="str">
        <f>IF(基本情報入力シート!Y121="","",基本情報入力シート!Y121)</f>
        <v/>
      </c>
      <c r="R105" s="422"/>
      <c r="S105" s="453"/>
      <c r="T105" s="453"/>
      <c r="U105" s="493"/>
      <c r="V105" s="492"/>
      <c r="W105" s="492"/>
      <c r="X105" s="492"/>
      <c r="Y105" s="492"/>
    </row>
    <row r="106" spans="1:25" ht="27.75" customHeight="1">
      <c r="A106" s="429">
        <f t="shared" si="2"/>
        <v>90</v>
      </c>
      <c r="B106" s="430" t="str">
        <f>IF(基本情報入力シート!C122="","",基本情報入力シート!C122)</f>
        <v/>
      </c>
      <c r="C106" s="431" t="str">
        <f>IF(基本情報入力シート!D122="","",基本情報入力シート!D122)</f>
        <v/>
      </c>
      <c r="D106" s="432" t="str">
        <f>IF(基本情報入力シート!E122="","",基本情報入力シート!E122)</f>
        <v/>
      </c>
      <c r="E106" s="433" t="str">
        <f>IF(基本情報入力シート!F122="","",基本情報入力シート!F122)</f>
        <v/>
      </c>
      <c r="F106" s="433" t="str">
        <f>IF(基本情報入力シート!G122="","",基本情報入力シート!G122)</f>
        <v/>
      </c>
      <c r="G106" s="433" t="str">
        <f>IF(基本情報入力シート!H122="","",基本情報入力シート!H122)</f>
        <v/>
      </c>
      <c r="H106" s="433" t="str">
        <f>IF(基本情報入力シート!I122="","",基本情報入力シート!I122)</f>
        <v/>
      </c>
      <c r="I106" s="433" t="str">
        <f>IF(基本情報入力シート!J122="","",基本情報入力シート!J122)</f>
        <v/>
      </c>
      <c r="J106" s="433" t="str">
        <f>IF(基本情報入力シート!K122="","",基本情報入力シート!K122)</f>
        <v/>
      </c>
      <c r="K106" s="434" t="str">
        <f>IF(基本情報入力シート!L122="","",基本情報入力シート!L122)</f>
        <v/>
      </c>
      <c r="L106" s="435" t="s">
        <v>323</v>
      </c>
      <c r="M106" s="489" t="str">
        <f>IF(基本情報入力シート!M122="","",基本情報入力シート!M122)</f>
        <v/>
      </c>
      <c r="N106" s="490" t="str">
        <f>IF(基本情報入力シート!R122="","",基本情報入力シート!R122)</f>
        <v/>
      </c>
      <c r="O106" s="490" t="str">
        <f>IF(基本情報入力シート!W122="","",基本情報入力シート!W122)</f>
        <v/>
      </c>
      <c r="P106" s="438" t="str">
        <f>IF(基本情報入力シート!X122="","",基本情報入力シート!X122)</f>
        <v/>
      </c>
      <c r="Q106" s="438" t="str">
        <f>IF(基本情報入力シート!Y122="","",基本情報入力シート!Y122)</f>
        <v/>
      </c>
      <c r="R106" s="422"/>
      <c r="S106" s="453"/>
      <c r="T106" s="453"/>
      <c r="U106" s="493"/>
      <c r="V106" s="492"/>
      <c r="W106" s="492"/>
      <c r="X106" s="492"/>
      <c r="Y106" s="492"/>
    </row>
    <row r="107" spans="1:25" ht="27.75" customHeight="1">
      <c r="A107" s="429">
        <f t="shared" si="2"/>
        <v>91</v>
      </c>
      <c r="B107" s="430" t="str">
        <f>IF(基本情報入力シート!C123="","",基本情報入力シート!C123)</f>
        <v/>
      </c>
      <c r="C107" s="431" t="str">
        <f>IF(基本情報入力シート!D123="","",基本情報入力シート!D123)</f>
        <v/>
      </c>
      <c r="D107" s="432" t="str">
        <f>IF(基本情報入力シート!E123="","",基本情報入力シート!E123)</f>
        <v/>
      </c>
      <c r="E107" s="433" t="str">
        <f>IF(基本情報入力シート!F123="","",基本情報入力シート!F123)</f>
        <v/>
      </c>
      <c r="F107" s="433" t="str">
        <f>IF(基本情報入力シート!G123="","",基本情報入力シート!G123)</f>
        <v/>
      </c>
      <c r="G107" s="433" t="str">
        <f>IF(基本情報入力シート!H123="","",基本情報入力シート!H123)</f>
        <v/>
      </c>
      <c r="H107" s="433" t="str">
        <f>IF(基本情報入力シート!I123="","",基本情報入力シート!I123)</f>
        <v/>
      </c>
      <c r="I107" s="433" t="str">
        <f>IF(基本情報入力シート!J123="","",基本情報入力シート!J123)</f>
        <v/>
      </c>
      <c r="J107" s="433" t="str">
        <f>IF(基本情報入力シート!K123="","",基本情報入力シート!K123)</f>
        <v/>
      </c>
      <c r="K107" s="434" t="str">
        <f>IF(基本情報入力シート!L123="","",基本情報入力シート!L123)</f>
        <v/>
      </c>
      <c r="L107" s="435" t="s">
        <v>324</v>
      </c>
      <c r="M107" s="489" t="str">
        <f>IF(基本情報入力シート!M123="","",基本情報入力シート!M123)</f>
        <v/>
      </c>
      <c r="N107" s="490" t="str">
        <f>IF(基本情報入力シート!R123="","",基本情報入力シート!R123)</f>
        <v/>
      </c>
      <c r="O107" s="490" t="str">
        <f>IF(基本情報入力シート!W123="","",基本情報入力シート!W123)</f>
        <v/>
      </c>
      <c r="P107" s="438" t="str">
        <f>IF(基本情報入力シート!X123="","",基本情報入力シート!X123)</f>
        <v/>
      </c>
      <c r="Q107" s="438" t="str">
        <f>IF(基本情報入力シート!Y123="","",基本情報入力シート!Y123)</f>
        <v/>
      </c>
      <c r="R107" s="422"/>
      <c r="S107" s="453"/>
      <c r="T107" s="453"/>
      <c r="U107" s="493"/>
      <c r="V107" s="492"/>
      <c r="W107" s="492"/>
      <c r="X107" s="492"/>
      <c r="Y107" s="492"/>
    </row>
    <row r="108" spans="1:25" ht="27.75" customHeight="1">
      <c r="A108" s="429">
        <f t="shared" si="2"/>
        <v>92</v>
      </c>
      <c r="B108" s="430" t="str">
        <f>IF(基本情報入力シート!C124="","",基本情報入力シート!C124)</f>
        <v/>
      </c>
      <c r="C108" s="431" t="str">
        <f>IF(基本情報入力シート!D124="","",基本情報入力シート!D124)</f>
        <v/>
      </c>
      <c r="D108" s="432" t="str">
        <f>IF(基本情報入力シート!E124="","",基本情報入力シート!E124)</f>
        <v/>
      </c>
      <c r="E108" s="433" t="str">
        <f>IF(基本情報入力シート!F124="","",基本情報入力シート!F124)</f>
        <v/>
      </c>
      <c r="F108" s="433" t="str">
        <f>IF(基本情報入力シート!G124="","",基本情報入力シート!G124)</f>
        <v/>
      </c>
      <c r="G108" s="433" t="str">
        <f>IF(基本情報入力シート!H124="","",基本情報入力シート!H124)</f>
        <v/>
      </c>
      <c r="H108" s="433" t="str">
        <f>IF(基本情報入力シート!I124="","",基本情報入力シート!I124)</f>
        <v/>
      </c>
      <c r="I108" s="433" t="str">
        <f>IF(基本情報入力シート!J124="","",基本情報入力シート!J124)</f>
        <v/>
      </c>
      <c r="J108" s="433" t="str">
        <f>IF(基本情報入力シート!K124="","",基本情報入力シート!K124)</f>
        <v/>
      </c>
      <c r="K108" s="434" t="str">
        <f>IF(基本情報入力シート!L124="","",基本情報入力シート!L124)</f>
        <v/>
      </c>
      <c r="L108" s="435" t="s">
        <v>325</v>
      </c>
      <c r="M108" s="489" t="str">
        <f>IF(基本情報入力シート!M124="","",基本情報入力シート!M124)</f>
        <v/>
      </c>
      <c r="N108" s="490" t="str">
        <f>IF(基本情報入力シート!R124="","",基本情報入力シート!R124)</f>
        <v/>
      </c>
      <c r="O108" s="490" t="str">
        <f>IF(基本情報入力シート!W124="","",基本情報入力シート!W124)</f>
        <v/>
      </c>
      <c r="P108" s="438" t="str">
        <f>IF(基本情報入力シート!X124="","",基本情報入力シート!X124)</f>
        <v/>
      </c>
      <c r="Q108" s="438" t="str">
        <f>IF(基本情報入力シート!Y124="","",基本情報入力シート!Y124)</f>
        <v/>
      </c>
      <c r="R108" s="422"/>
      <c r="S108" s="453"/>
      <c r="T108" s="453"/>
      <c r="U108" s="493"/>
      <c r="V108" s="492"/>
      <c r="W108" s="492"/>
      <c r="X108" s="492"/>
      <c r="Y108" s="492"/>
    </row>
    <row r="109" spans="1:25" ht="27.75" customHeight="1">
      <c r="A109" s="429">
        <f t="shared" si="2"/>
        <v>93</v>
      </c>
      <c r="B109" s="430" t="str">
        <f>IF(基本情報入力シート!C125="","",基本情報入力シート!C125)</f>
        <v/>
      </c>
      <c r="C109" s="431" t="str">
        <f>IF(基本情報入力シート!D125="","",基本情報入力シート!D125)</f>
        <v/>
      </c>
      <c r="D109" s="432" t="str">
        <f>IF(基本情報入力シート!E125="","",基本情報入力シート!E125)</f>
        <v/>
      </c>
      <c r="E109" s="433" t="str">
        <f>IF(基本情報入力シート!F125="","",基本情報入力シート!F125)</f>
        <v/>
      </c>
      <c r="F109" s="433" t="str">
        <f>IF(基本情報入力シート!G125="","",基本情報入力シート!G125)</f>
        <v/>
      </c>
      <c r="G109" s="433" t="str">
        <f>IF(基本情報入力シート!H125="","",基本情報入力シート!H125)</f>
        <v/>
      </c>
      <c r="H109" s="433" t="str">
        <f>IF(基本情報入力シート!I125="","",基本情報入力シート!I125)</f>
        <v/>
      </c>
      <c r="I109" s="433" t="str">
        <f>IF(基本情報入力シート!J125="","",基本情報入力シート!J125)</f>
        <v/>
      </c>
      <c r="J109" s="433" t="str">
        <f>IF(基本情報入力シート!K125="","",基本情報入力シート!K125)</f>
        <v/>
      </c>
      <c r="K109" s="434" t="str">
        <f>IF(基本情報入力シート!L125="","",基本情報入力シート!L125)</f>
        <v/>
      </c>
      <c r="L109" s="435" t="s">
        <v>326</v>
      </c>
      <c r="M109" s="489" t="str">
        <f>IF(基本情報入力シート!M125="","",基本情報入力シート!M125)</f>
        <v/>
      </c>
      <c r="N109" s="490" t="str">
        <f>IF(基本情報入力シート!R125="","",基本情報入力シート!R125)</f>
        <v/>
      </c>
      <c r="O109" s="490" t="str">
        <f>IF(基本情報入力シート!W125="","",基本情報入力シート!W125)</f>
        <v/>
      </c>
      <c r="P109" s="438" t="str">
        <f>IF(基本情報入力シート!X125="","",基本情報入力シート!X125)</f>
        <v/>
      </c>
      <c r="Q109" s="438" t="str">
        <f>IF(基本情報入力シート!Y125="","",基本情報入力シート!Y125)</f>
        <v/>
      </c>
      <c r="R109" s="422"/>
      <c r="S109" s="453"/>
      <c r="T109" s="453"/>
      <c r="U109" s="493"/>
      <c r="V109" s="492"/>
      <c r="W109" s="492"/>
      <c r="X109" s="492"/>
      <c r="Y109" s="492"/>
    </row>
    <row r="110" spans="1:25" ht="27.75" customHeight="1">
      <c r="A110" s="429">
        <f t="shared" si="2"/>
        <v>94</v>
      </c>
      <c r="B110" s="430" t="str">
        <f>IF(基本情報入力シート!C126="","",基本情報入力シート!C126)</f>
        <v/>
      </c>
      <c r="C110" s="431" t="str">
        <f>IF(基本情報入力シート!D126="","",基本情報入力シート!D126)</f>
        <v/>
      </c>
      <c r="D110" s="432" t="str">
        <f>IF(基本情報入力シート!E126="","",基本情報入力シート!E126)</f>
        <v/>
      </c>
      <c r="E110" s="433" t="str">
        <f>IF(基本情報入力シート!F126="","",基本情報入力シート!F126)</f>
        <v/>
      </c>
      <c r="F110" s="433" t="str">
        <f>IF(基本情報入力シート!G126="","",基本情報入力シート!G126)</f>
        <v/>
      </c>
      <c r="G110" s="433" t="str">
        <f>IF(基本情報入力シート!H126="","",基本情報入力シート!H126)</f>
        <v/>
      </c>
      <c r="H110" s="433" t="str">
        <f>IF(基本情報入力シート!I126="","",基本情報入力シート!I126)</f>
        <v/>
      </c>
      <c r="I110" s="433" t="str">
        <f>IF(基本情報入力シート!J126="","",基本情報入力シート!J126)</f>
        <v/>
      </c>
      <c r="J110" s="433" t="str">
        <f>IF(基本情報入力シート!K126="","",基本情報入力シート!K126)</f>
        <v/>
      </c>
      <c r="K110" s="434" t="str">
        <f>IF(基本情報入力シート!L126="","",基本情報入力シート!L126)</f>
        <v/>
      </c>
      <c r="L110" s="435" t="s">
        <v>327</v>
      </c>
      <c r="M110" s="489" t="str">
        <f>IF(基本情報入力シート!M126="","",基本情報入力シート!M126)</f>
        <v/>
      </c>
      <c r="N110" s="490" t="str">
        <f>IF(基本情報入力シート!R126="","",基本情報入力シート!R126)</f>
        <v/>
      </c>
      <c r="O110" s="490" t="str">
        <f>IF(基本情報入力シート!W126="","",基本情報入力シート!W126)</f>
        <v/>
      </c>
      <c r="P110" s="438" t="str">
        <f>IF(基本情報入力シート!X126="","",基本情報入力シート!X126)</f>
        <v/>
      </c>
      <c r="Q110" s="438" t="str">
        <f>IF(基本情報入力シート!Y126="","",基本情報入力シート!Y126)</f>
        <v/>
      </c>
      <c r="R110" s="422"/>
      <c r="S110" s="453"/>
      <c r="T110" s="453"/>
      <c r="U110" s="493"/>
      <c r="V110" s="492"/>
      <c r="W110" s="492"/>
      <c r="X110" s="492"/>
      <c r="Y110" s="492"/>
    </row>
    <row r="111" spans="1:25" ht="27.75" customHeight="1">
      <c r="A111" s="429">
        <f t="shared" si="2"/>
        <v>95</v>
      </c>
      <c r="B111" s="430" t="str">
        <f>IF(基本情報入力シート!C127="","",基本情報入力シート!C127)</f>
        <v/>
      </c>
      <c r="C111" s="431" t="str">
        <f>IF(基本情報入力シート!D127="","",基本情報入力シート!D127)</f>
        <v/>
      </c>
      <c r="D111" s="432" t="str">
        <f>IF(基本情報入力シート!E127="","",基本情報入力シート!E127)</f>
        <v/>
      </c>
      <c r="E111" s="433" t="str">
        <f>IF(基本情報入力シート!F127="","",基本情報入力シート!F127)</f>
        <v/>
      </c>
      <c r="F111" s="433" t="str">
        <f>IF(基本情報入力シート!G127="","",基本情報入力シート!G127)</f>
        <v/>
      </c>
      <c r="G111" s="433" t="str">
        <f>IF(基本情報入力シート!H127="","",基本情報入力シート!H127)</f>
        <v/>
      </c>
      <c r="H111" s="433" t="str">
        <f>IF(基本情報入力シート!I127="","",基本情報入力シート!I127)</f>
        <v/>
      </c>
      <c r="I111" s="433" t="str">
        <f>IF(基本情報入力シート!J127="","",基本情報入力シート!J127)</f>
        <v/>
      </c>
      <c r="J111" s="433" t="str">
        <f>IF(基本情報入力シート!K127="","",基本情報入力シート!K127)</f>
        <v/>
      </c>
      <c r="K111" s="434" t="str">
        <f>IF(基本情報入力シート!L127="","",基本情報入力シート!L127)</f>
        <v/>
      </c>
      <c r="L111" s="435" t="s">
        <v>328</v>
      </c>
      <c r="M111" s="489" t="str">
        <f>IF(基本情報入力シート!M127="","",基本情報入力シート!M127)</f>
        <v/>
      </c>
      <c r="N111" s="490" t="str">
        <f>IF(基本情報入力シート!R127="","",基本情報入力シート!R127)</f>
        <v/>
      </c>
      <c r="O111" s="490" t="str">
        <f>IF(基本情報入力シート!W127="","",基本情報入力シート!W127)</f>
        <v/>
      </c>
      <c r="P111" s="438" t="str">
        <f>IF(基本情報入力シート!X127="","",基本情報入力シート!X127)</f>
        <v/>
      </c>
      <c r="Q111" s="438" t="str">
        <f>IF(基本情報入力シート!Y127="","",基本情報入力シート!Y127)</f>
        <v/>
      </c>
      <c r="R111" s="422"/>
      <c r="S111" s="453"/>
      <c r="T111" s="453"/>
      <c r="U111" s="493"/>
      <c r="V111" s="492"/>
      <c r="W111" s="492"/>
      <c r="X111" s="492"/>
      <c r="Y111" s="492"/>
    </row>
    <row r="112" spans="1:25" ht="27.75" customHeight="1">
      <c r="A112" s="429">
        <f t="shared" si="2"/>
        <v>96</v>
      </c>
      <c r="B112" s="430" t="str">
        <f>IF(基本情報入力シート!C128="","",基本情報入力シート!C128)</f>
        <v/>
      </c>
      <c r="C112" s="431" t="str">
        <f>IF(基本情報入力シート!D128="","",基本情報入力シート!D128)</f>
        <v/>
      </c>
      <c r="D112" s="432" t="str">
        <f>IF(基本情報入力シート!E128="","",基本情報入力シート!E128)</f>
        <v/>
      </c>
      <c r="E112" s="433" t="str">
        <f>IF(基本情報入力シート!F128="","",基本情報入力シート!F128)</f>
        <v/>
      </c>
      <c r="F112" s="433" t="str">
        <f>IF(基本情報入力シート!G128="","",基本情報入力シート!G128)</f>
        <v/>
      </c>
      <c r="G112" s="433" t="str">
        <f>IF(基本情報入力シート!H128="","",基本情報入力シート!H128)</f>
        <v/>
      </c>
      <c r="H112" s="433" t="str">
        <f>IF(基本情報入力シート!I128="","",基本情報入力シート!I128)</f>
        <v/>
      </c>
      <c r="I112" s="433" t="str">
        <f>IF(基本情報入力シート!J128="","",基本情報入力シート!J128)</f>
        <v/>
      </c>
      <c r="J112" s="433" t="str">
        <f>IF(基本情報入力シート!K128="","",基本情報入力シート!K128)</f>
        <v/>
      </c>
      <c r="K112" s="434" t="str">
        <f>IF(基本情報入力シート!L128="","",基本情報入力シート!L128)</f>
        <v/>
      </c>
      <c r="L112" s="435" t="s">
        <v>329</v>
      </c>
      <c r="M112" s="489" t="str">
        <f>IF(基本情報入力シート!M128="","",基本情報入力シート!M128)</f>
        <v/>
      </c>
      <c r="N112" s="490" t="str">
        <f>IF(基本情報入力シート!R128="","",基本情報入力シート!R128)</f>
        <v/>
      </c>
      <c r="O112" s="490" t="str">
        <f>IF(基本情報入力シート!W128="","",基本情報入力シート!W128)</f>
        <v/>
      </c>
      <c r="P112" s="438" t="str">
        <f>IF(基本情報入力シート!X128="","",基本情報入力シート!X128)</f>
        <v/>
      </c>
      <c r="Q112" s="438" t="str">
        <f>IF(基本情報入力シート!Y128="","",基本情報入力シート!Y128)</f>
        <v/>
      </c>
      <c r="R112" s="422"/>
      <c r="S112" s="453"/>
      <c r="T112" s="453"/>
      <c r="U112" s="493"/>
      <c r="V112" s="492"/>
      <c r="W112" s="492"/>
      <c r="X112" s="492"/>
      <c r="Y112" s="492"/>
    </row>
    <row r="113" spans="1:27" ht="27.75" customHeight="1">
      <c r="A113" s="429">
        <f t="shared" si="2"/>
        <v>97</v>
      </c>
      <c r="B113" s="430" t="str">
        <f>IF(基本情報入力シート!C129="","",基本情報入力シート!C129)</f>
        <v/>
      </c>
      <c r="C113" s="431" t="str">
        <f>IF(基本情報入力シート!D129="","",基本情報入力シート!D129)</f>
        <v/>
      </c>
      <c r="D113" s="432" t="str">
        <f>IF(基本情報入力シート!E129="","",基本情報入力シート!E129)</f>
        <v/>
      </c>
      <c r="E113" s="433" t="str">
        <f>IF(基本情報入力シート!F129="","",基本情報入力シート!F129)</f>
        <v/>
      </c>
      <c r="F113" s="433" t="str">
        <f>IF(基本情報入力シート!G129="","",基本情報入力シート!G129)</f>
        <v/>
      </c>
      <c r="G113" s="433" t="str">
        <f>IF(基本情報入力シート!H129="","",基本情報入力シート!H129)</f>
        <v/>
      </c>
      <c r="H113" s="433" t="str">
        <f>IF(基本情報入力シート!I129="","",基本情報入力シート!I129)</f>
        <v/>
      </c>
      <c r="I113" s="433" t="str">
        <f>IF(基本情報入力シート!J129="","",基本情報入力シート!J129)</f>
        <v/>
      </c>
      <c r="J113" s="433" t="str">
        <f>IF(基本情報入力シート!K129="","",基本情報入力シート!K129)</f>
        <v/>
      </c>
      <c r="K113" s="434" t="str">
        <f>IF(基本情報入力シート!L129="","",基本情報入力シート!L129)</f>
        <v/>
      </c>
      <c r="L113" s="435" t="s">
        <v>330</v>
      </c>
      <c r="M113" s="489" t="str">
        <f>IF(基本情報入力シート!M129="","",基本情報入力シート!M129)</f>
        <v/>
      </c>
      <c r="N113" s="490" t="str">
        <f>IF(基本情報入力シート!R129="","",基本情報入力シート!R129)</f>
        <v/>
      </c>
      <c r="O113" s="490" t="str">
        <f>IF(基本情報入力シート!W129="","",基本情報入力シート!W129)</f>
        <v/>
      </c>
      <c r="P113" s="438" t="str">
        <f>IF(基本情報入力シート!X129="","",基本情報入力シート!X129)</f>
        <v/>
      </c>
      <c r="Q113" s="438" t="str">
        <f>IF(基本情報入力シート!Y129="","",基本情報入力シート!Y129)</f>
        <v/>
      </c>
      <c r="R113" s="422"/>
      <c r="S113" s="453"/>
      <c r="T113" s="453"/>
      <c r="U113" s="493"/>
      <c r="V113" s="492"/>
      <c r="W113" s="492"/>
      <c r="X113" s="492"/>
      <c r="Y113" s="492"/>
    </row>
    <row r="114" spans="1:27" ht="27.75" customHeight="1">
      <c r="A114" s="429">
        <f t="shared" si="2"/>
        <v>98</v>
      </c>
      <c r="B114" s="430" t="str">
        <f>IF(基本情報入力シート!C130="","",基本情報入力シート!C130)</f>
        <v/>
      </c>
      <c r="C114" s="431" t="str">
        <f>IF(基本情報入力シート!D130="","",基本情報入力シート!D130)</f>
        <v/>
      </c>
      <c r="D114" s="432" t="str">
        <f>IF(基本情報入力シート!E130="","",基本情報入力シート!E130)</f>
        <v/>
      </c>
      <c r="E114" s="433" t="str">
        <f>IF(基本情報入力シート!F130="","",基本情報入力シート!F130)</f>
        <v/>
      </c>
      <c r="F114" s="433" t="str">
        <f>IF(基本情報入力シート!G130="","",基本情報入力シート!G130)</f>
        <v/>
      </c>
      <c r="G114" s="433" t="str">
        <f>IF(基本情報入力シート!H130="","",基本情報入力シート!H130)</f>
        <v/>
      </c>
      <c r="H114" s="433" t="str">
        <f>IF(基本情報入力シート!I130="","",基本情報入力シート!I130)</f>
        <v/>
      </c>
      <c r="I114" s="433" t="str">
        <f>IF(基本情報入力シート!J130="","",基本情報入力シート!J130)</f>
        <v/>
      </c>
      <c r="J114" s="433" t="str">
        <f>IF(基本情報入力シート!K130="","",基本情報入力シート!K130)</f>
        <v/>
      </c>
      <c r="K114" s="434" t="str">
        <f>IF(基本情報入力シート!L130="","",基本情報入力シート!L130)</f>
        <v/>
      </c>
      <c r="L114" s="435" t="s">
        <v>331</v>
      </c>
      <c r="M114" s="489" t="str">
        <f>IF(基本情報入力シート!M130="","",基本情報入力シート!M130)</f>
        <v/>
      </c>
      <c r="N114" s="490" t="str">
        <f>IF(基本情報入力シート!R130="","",基本情報入力シート!R130)</f>
        <v/>
      </c>
      <c r="O114" s="490" t="str">
        <f>IF(基本情報入力シート!W130="","",基本情報入力シート!W130)</f>
        <v/>
      </c>
      <c r="P114" s="438" t="str">
        <f>IF(基本情報入力シート!X130="","",基本情報入力シート!X130)</f>
        <v/>
      </c>
      <c r="Q114" s="438" t="str">
        <f>IF(基本情報入力シート!Y130="","",基本情報入力シート!Y130)</f>
        <v/>
      </c>
      <c r="R114" s="422"/>
      <c r="S114" s="453"/>
      <c r="T114" s="453"/>
      <c r="U114" s="493"/>
      <c r="V114" s="492"/>
      <c r="W114" s="492"/>
      <c r="X114" s="492"/>
      <c r="Y114" s="492"/>
    </row>
    <row r="115" spans="1:27" ht="27.75" customHeight="1">
      <c r="A115" s="429">
        <f t="shared" si="2"/>
        <v>99</v>
      </c>
      <c r="B115" s="430" t="str">
        <f>IF(基本情報入力シート!C131="","",基本情報入力シート!C131)</f>
        <v/>
      </c>
      <c r="C115" s="431" t="str">
        <f>IF(基本情報入力シート!D131="","",基本情報入力シート!D131)</f>
        <v/>
      </c>
      <c r="D115" s="432" t="str">
        <f>IF(基本情報入力シート!E131="","",基本情報入力シート!E131)</f>
        <v/>
      </c>
      <c r="E115" s="433" t="str">
        <f>IF(基本情報入力シート!F131="","",基本情報入力シート!F131)</f>
        <v/>
      </c>
      <c r="F115" s="433" t="str">
        <f>IF(基本情報入力シート!G131="","",基本情報入力シート!G131)</f>
        <v/>
      </c>
      <c r="G115" s="433" t="str">
        <f>IF(基本情報入力シート!H131="","",基本情報入力シート!H131)</f>
        <v/>
      </c>
      <c r="H115" s="433" t="str">
        <f>IF(基本情報入力シート!I131="","",基本情報入力シート!I131)</f>
        <v/>
      </c>
      <c r="I115" s="433" t="str">
        <f>IF(基本情報入力シート!J131="","",基本情報入力シート!J131)</f>
        <v/>
      </c>
      <c r="J115" s="433" t="str">
        <f>IF(基本情報入力シート!K131="","",基本情報入力シート!K131)</f>
        <v/>
      </c>
      <c r="K115" s="434" t="str">
        <f>IF(基本情報入力シート!L131="","",基本情報入力シート!L131)</f>
        <v/>
      </c>
      <c r="L115" s="435" t="s">
        <v>332</v>
      </c>
      <c r="M115" s="489" t="str">
        <f>IF(基本情報入力シート!M131="","",基本情報入力シート!M131)</f>
        <v/>
      </c>
      <c r="N115" s="490" t="str">
        <f>IF(基本情報入力シート!R131="","",基本情報入力シート!R131)</f>
        <v/>
      </c>
      <c r="O115" s="490" t="str">
        <f>IF(基本情報入力シート!W131="","",基本情報入力シート!W131)</f>
        <v/>
      </c>
      <c r="P115" s="438" t="str">
        <f>IF(基本情報入力シート!X131="","",基本情報入力シート!X131)</f>
        <v/>
      </c>
      <c r="Q115" s="438" t="str">
        <f>IF(基本情報入力シート!Y131="","",基本情報入力シート!Y131)</f>
        <v/>
      </c>
      <c r="R115" s="422"/>
      <c r="S115" s="453"/>
      <c r="T115" s="453"/>
      <c r="U115" s="493"/>
      <c r="V115" s="492"/>
      <c r="W115" s="492"/>
      <c r="X115" s="492"/>
      <c r="Y115" s="492"/>
    </row>
    <row r="116" spans="1:27" ht="27.75" customHeight="1">
      <c r="A116" s="429">
        <f t="shared" si="2"/>
        <v>100</v>
      </c>
      <c r="B116" s="430" t="str">
        <f>IF(基本情報入力シート!C132="","",基本情報入力シート!C132)</f>
        <v/>
      </c>
      <c r="C116" s="431" t="str">
        <f>IF(基本情報入力シート!D132="","",基本情報入力シート!D132)</f>
        <v/>
      </c>
      <c r="D116" s="432" t="str">
        <f>IF(基本情報入力シート!E132="","",基本情報入力シート!E132)</f>
        <v/>
      </c>
      <c r="E116" s="440" t="str">
        <f>IF(基本情報入力シート!F132="","",基本情報入力シート!F132)</f>
        <v/>
      </c>
      <c r="F116" s="440" t="str">
        <f>IF(基本情報入力シート!G132="","",基本情報入力シート!G132)</f>
        <v/>
      </c>
      <c r="G116" s="440" t="str">
        <f>IF(基本情報入力シート!H132="","",基本情報入力シート!H132)</f>
        <v/>
      </c>
      <c r="H116" s="440" t="str">
        <f>IF(基本情報入力シート!I132="","",基本情報入力シート!I132)</f>
        <v/>
      </c>
      <c r="I116" s="440" t="str">
        <f>IF(基本情報入力シート!J132="","",基本情報入力シート!J132)</f>
        <v/>
      </c>
      <c r="J116" s="440" t="str">
        <f>IF(基本情報入力シート!K132="","",基本情報入力シート!K132)</f>
        <v/>
      </c>
      <c r="K116" s="441" t="str">
        <f>IF(基本情報入力シート!L132="","",基本情報入力シート!L132)</f>
        <v/>
      </c>
      <c r="L116" s="435" t="s">
        <v>333</v>
      </c>
      <c r="M116" s="490" t="str">
        <f>IF(基本情報入力シート!M132="","",基本情報入力シート!M132)</f>
        <v/>
      </c>
      <c r="N116" s="490" t="str">
        <f>IF(基本情報入力シート!R132="","",基本情報入力シート!R132)</f>
        <v/>
      </c>
      <c r="O116" s="490" t="str">
        <f>IF(基本情報入力シート!W132="","",基本情報入力シート!W132)</f>
        <v/>
      </c>
      <c r="P116" s="442" t="str">
        <f>IF(基本情報入力シート!X132="","",基本情報入力シート!X132)</f>
        <v/>
      </c>
      <c r="Q116" s="442" t="str">
        <f>IF(基本情報入力シート!Y132="","",基本情報入力シート!Y132)</f>
        <v/>
      </c>
      <c r="R116" s="451"/>
      <c r="S116" s="451"/>
      <c r="T116" s="451"/>
      <c r="U116" s="493"/>
      <c r="V116" s="492"/>
      <c r="W116" s="492"/>
      <c r="X116" s="492"/>
      <c r="Y116" s="492"/>
      <c r="Z116" s="464"/>
      <c r="AA116" s="464"/>
    </row>
    <row r="117" spans="1:27">
      <c r="A117" s="457"/>
      <c r="B117" s="458"/>
      <c r="C117" s="459"/>
      <c r="D117" s="459"/>
      <c r="E117" s="459"/>
      <c r="F117" s="459"/>
      <c r="G117" s="459"/>
      <c r="H117" s="459"/>
      <c r="I117" s="459"/>
      <c r="J117" s="459"/>
      <c r="K117" s="459"/>
      <c r="L117" s="459"/>
      <c r="M117" s="459"/>
      <c r="N117" s="459"/>
      <c r="O117" s="459"/>
      <c r="Q117" s="460"/>
      <c r="R117" s="460"/>
      <c r="S117" s="200"/>
      <c r="T117" s="461"/>
      <c r="U117" s="462"/>
      <c r="V117" s="463"/>
      <c r="W117" s="463"/>
      <c r="X117" s="463"/>
      <c r="Y117" s="463"/>
      <c r="Z117" s="467"/>
      <c r="AA117" s="467"/>
    </row>
    <row r="118" spans="1:27">
      <c r="A118" s="467"/>
      <c r="C118" s="467"/>
      <c r="D118" s="467"/>
      <c r="E118" s="467"/>
      <c r="F118" s="467"/>
      <c r="G118" s="467"/>
      <c r="H118" s="467"/>
      <c r="I118" s="467"/>
      <c r="J118" s="467"/>
      <c r="K118" s="467"/>
      <c r="L118" s="467"/>
      <c r="M118" s="467"/>
      <c r="N118" s="467"/>
      <c r="O118" s="467"/>
      <c r="P118" s="467"/>
      <c r="Q118" s="467"/>
      <c r="R118" s="467"/>
      <c r="S118" s="467"/>
      <c r="T118" s="467"/>
      <c r="U118" s="467"/>
      <c r="V118" s="467"/>
      <c r="W118" s="467"/>
      <c r="X118" s="467"/>
      <c r="Y118" s="467"/>
      <c r="Z118" s="467"/>
      <c r="AA118" s="467"/>
    </row>
    <row r="119" spans="1:27">
      <c r="A119" s="467"/>
      <c r="C119" s="467"/>
      <c r="D119" s="467"/>
      <c r="E119" s="467"/>
      <c r="F119" s="467"/>
      <c r="G119" s="467"/>
      <c r="H119" s="467"/>
      <c r="I119" s="467"/>
      <c r="J119" s="467"/>
      <c r="K119" s="467"/>
      <c r="L119" s="467"/>
      <c r="M119" s="467"/>
      <c r="N119" s="467"/>
      <c r="O119" s="467"/>
      <c r="P119" s="467"/>
      <c r="Q119" s="467"/>
      <c r="R119" s="467"/>
      <c r="S119" s="467"/>
      <c r="T119" s="467"/>
      <c r="U119" s="467"/>
      <c r="V119" s="467"/>
      <c r="W119" s="467"/>
      <c r="X119" s="467"/>
      <c r="Y119" s="467"/>
      <c r="Z119" s="467"/>
      <c r="AA119" s="467"/>
    </row>
    <row r="120" spans="1:27">
      <c r="A120" s="467"/>
      <c r="C120" s="469"/>
      <c r="D120" s="469"/>
      <c r="E120" s="469"/>
      <c r="F120" s="469"/>
      <c r="G120" s="469"/>
      <c r="H120" s="469"/>
      <c r="I120" s="469"/>
      <c r="J120" s="469"/>
      <c r="K120" s="469"/>
      <c r="L120" s="469"/>
      <c r="M120" s="469"/>
      <c r="N120" s="469"/>
      <c r="O120" s="469"/>
      <c r="P120" s="469"/>
      <c r="Q120" s="467"/>
      <c r="R120" s="467"/>
      <c r="S120" s="467"/>
      <c r="T120" s="467"/>
      <c r="U120" s="467"/>
      <c r="V120" s="467"/>
      <c r="W120" s="467"/>
      <c r="X120" s="467"/>
      <c r="Y120" s="467"/>
      <c r="Z120" s="467"/>
      <c r="AA120" s="467"/>
    </row>
    <row r="121" spans="1:27">
      <c r="A121" s="467"/>
      <c r="B121" s="469"/>
      <c r="C121" s="467"/>
      <c r="D121" s="467"/>
      <c r="E121" s="467"/>
      <c r="F121" s="467"/>
      <c r="G121" s="467"/>
      <c r="H121" s="467"/>
      <c r="I121" s="467"/>
      <c r="J121" s="467"/>
      <c r="K121" s="467"/>
      <c r="L121" s="467"/>
      <c r="M121" s="467"/>
      <c r="N121" s="467"/>
      <c r="O121" s="467"/>
      <c r="P121" s="467"/>
      <c r="Q121" s="467"/>
      <c r="R121" s="467"/>
      <c r="S121" s="467"/>
      <c r="T121" s="467"/>
      <c r="U121" s="467"/>
      <c r="V121" s="467"/>
      <c r="W121" s="467"/>
      <c r="X121" s="467"/>
      <c r="Y121" s="467"/>
    </row>
  </sheetData>
  <mergeCells count="21">
    <mergeCell ref="A3:C3"/>
    <mergeCell ref="D3:P3"/>
    <mergeCell ref="S3:Y9"/>
    <mergeCell ref="B5:P5"/>
    <mergeCell ref="B10:P10"/>
    <mergeCell ref="A11:A14"/>
    <mergeCell ref="B11:K15"/>
    <mergeCell ref="M11:M15"/>
    <mergeCell ref="P11:P15"/>
    <mergeCell ref="Q11:Q15"/>
    <mergeCell ref="B16:Q16"/>
    <mergeCell ref="R11:R15"/>
    <mergeCell ref="U11:Y11"/>
    <mergeCell ref="N12:O12"/>
    <mergeCell ref="S12:S15"/>
    <mergeCell ref="T12:T15"/>
    <mergeCell ref="U12:U15"/>
    <mergeCell ref="V12:V15"/>
    <mergeCell ref="X12:X15"/>
    <mergeCell ref="W13:W15"/>
    <mergeCell ref="Y13:Y15"/>
  </mergeCells>
  <phoneticPr fontId="73"/>
  <dataValidations count="1">
    <dataValidation allowBlank="1" showInputMessage="1" showErrorMessage="1" sqref="B17:D116" xr:uid="{00000000-0002-0000-0400-000000000000}">
      <formula1>0</formula1>
      <formula2>0</formula2>
    </dataValidation>
  </dataValidations>
  <printOptions horizontalCentered="1"/>
  <pageMargins left="0.51180555555555496" right="0.51180555555555496" top="0.74791666666666701" bottom="0.74791666666666701" header="0.51180555555555496" footer="0.51180555555555496"/>
  <pageSetup paperSize="9" scale="64" firstPageNumber="0" fitToHeight="0" orientation="landscape" horizontalDpi="300"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37"/>
  <sheetViews>
    <sheetView view="pageBreakPreview" topLeftCell="A11" zoomScaleNormal="100" workbookViewId="0">
      <selection activeCell="C33" sqref="C33"/>
    </sheetView>
  </sheetViews>
  <sheetFormatPr defaultRowHeight="13.2"/>
  <cols>
    <col min="1" max="1" width="48" customWidth="1"/>
    <col min="2" max="1025" width="8.44140625" customWidth="1"/>
  </cols>
  <sheetData>
    <row r="1" spans="1:1">
      <c r="A1" s="494"/>
    </row>
    <row r="2" spans="1:1" ht="22.5" customHeight="1">
      <c r="A2" s="494" t="s">
        <v>349</v>
      </c>
    </row>
    <row r="3" spans="1:1" ht="39.75" customHeight="1">
      <c r="A3" s="495" t="s">
        <v>70</v>
      </c>
    </row>
    <row r="4" spans="1:1" ht="16.5" customHeight="1">
      <c r="A4" s="496" t="s">
        <v>350</v>
      </c>
    </row>
    <row r="5" spans="1:1" ht="16.5" customHeight="1">
      <c r="A5" s="497" t="s">
        <v>351</v>
      </c>
    </row>
    <row r="6" spans="1:1" ht="16.5" customHeight="1">
      <c r="A6" s="497" t="s">
        <v>352</v>
      </c>
    </row>
    <row r="7" spans="1:1" ht="16.5" customHeight="1">
      <c r="A7" s="497" t="s">
        <v>353</v>
      </c>
    </row>
    <row r="8" spans="1:1" ht="16.5" customHeight="1">
      <c r="A8" s="497" t="s">
        <v>354</v>
      </c>
    </row>
    <row r="9" spans="1:1" ht="16.5" customHeight="1">
      <c r="A9" s="497" t="s">
        <v>355</v>
      </c>
    </row>
    <row r="10" spans="1:1" ht="16.5" customHeight="1">
      <c r="A10" s="497" t="s">
        <v>356</v>
      </c>
    </row>
    <row r="11" spans="1:1" ht="16.5" customHeight="1">
      <c r="A11" s="497" t="s">
        <v>357</v>
      </c>
    </row>
    <row r="12" spans="1:1" ht="16.5" customHeight="1">
      <c r="A12" s="497" t="s">
        <v>358</v>
      </c>
    </row>
    <row r="13" spans="1:1" ht="16.5" customHeight="1">
      <c r="A13" s="497" t="s">
        <v>359</v>
      </c>
    </row>
    <row r="14" spans="1:1" ht="16.5" customHeight="1">
      <c r="A14" s="497" t="s">
        <v>360</v>
      </c>
    </row>
    <row r="15" spans="1:1" ht="16.5" customHeight="1">
      <c r="A15" s="497" t="s">
        <v>361</v>
      </c>
    </row>
    <row r="16" spans="1:1" ht="16.5" customHeight="1">
      <c r="A16" s="497" t="s">
        <v>362</v>
      </c>
    </row>
    <row r="17" spans="1:1" ht="16.5" customHeight="1">
      <c r="A17" s="497" t="s">
        <v>363</v>
      </c>
    </row>
    <row r="18" spans="1:1" ht="16.5" customHeight="1">
      <c r="A18" s="497" t="s">
        <v>364</v>
      </c>
    </row>
    <row r="19" spans="1:1" ht="16.5" customHeight="1">
      <c r="A19" s="497" t="s">
        <v>365</v>
      </c>
    </row>
    <row r="20" spans="1:1" ht="16.5" customHeight="1">
      <c r="A20" s="497" t="s">
        <v>366</v>
      </c>
    </row>
    <row r="21" spans="1:1" ht="16.5" customHeight="1">
      <c r="A21" s="497" t="s">
        <v>367</v>
      </c>
    </row>
    <row r="22" spans="1:1" ht="16.5" customHeight="1">
      <c r="A22" s="497" t="s">
        <v>368</v>
      </c>
    </row>
    <row r="23" spans="1:1" ht="16.5" customHeight="1">
      <c r="A23" s="497" t="s">
        <v>369</v>
      </c>
    </row>
    <row r="24" spans="1:1" ht="16.5" customHeight="1">
      <c r="A24" s="497" t="s">
        <v>370</v>
      </c>
    </row>
    <row r="25" spans="1:1" ht="16.5" customHeight="1">
      <c r="A25" s="497" t="s">
        <v>371</v>
      </c>
    </row>
    <row r="26" spans="1:1" ht="16.5" customHeight="1">
      <c r="A26" s="497" t="s">
        <v>372</v>
      </c>
    </row>
    <row r="27" spans="1:1" ht="16.5" customHeight="1">
      <c r="A27" s="497" t="s">
        <v>373</v>
      </c>
    </row>
    <row r="28" spans="1:1" s="499" customFormat="1" ht="18" customHeight="1">
      <c r="A28" s="498" t="s">
        <v>374</v>
      </c>
    </row>
    <row r="29" spans="1:1" s="499" customFormat="1" ht="18" customHeight="1">
      <c r="A29" s="498" t="s">
        <v>375</v>
      </c>
    </row>
    <row r="30" spans="1:1" s="499" customFormat="1" ht="18" customHeight="1">
      <c r="A30" s="498" t="s">
        <v>376</v>
      </c>
    </row>
    <row r="31" spans="1:1" s="499" customFormat="1" ht="18" customHeight="1">
      <c r="A31" s="498" t="s">
        <v>377</v>
      </c>
    </row>
    <row r="32" spans="1:1" s="499" customFormat="1" ht="18" customHeight="1">
      <c r="A32" s="498" t="s">
        <v>378</v>
      </c>
    </row>
    <row r="33" spans="1:1" s="499" customFormat="1" ht="18" customHeight="1">
      <c r="A33" s="498" t="s">
        <v>379</v>
      </c>
    </row>
    <row r="34" spans="1:1" s="499" customFormat="1" ht="18" customHeight="1">
      <c r="A34" s="498" t="s">
        <v>380</v>
      </c>
    </row>
    <row r="35" spans="1:1" s="499" customFormat="1" ht="18" customHeight="1">
      <c r="A35" s="498" t="s">
        <v>381</v>
      </c>
    </row>
    <row r="36" spans="1:1" s="499" customFormat="1" ht="18" customHeight="1">
      <c r="A36" s="498" t="s">
        <v>382</v>
      </c>
    </row>
    <row r="37" spans="1:1" s="499" customFormat="1" ht="18" customHeight="1">
      <c r="A37" s="500" t="s">
        <v>383</v>
      </c>
    </row>
  </sheetData>
  <phoneticPr fontId="73"/>
  <printOptions horizontalCentered="1"/>
  <pageMargins left="0.39374999999999999" right="0.39374999999999999" top="0.78749999999999998" bottom="0.39374999999999999" header="0.51180555555555496" footer="0.51180555555555496"/>
  <pageSetup paperSize="9" firstPageNumber="0" fitToWidth="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12</vt:i4>
      </vt:variant>
    </vt:vector>
  </HeadingPairs>
  <TitlesOfParts>
    <vt:vector size="18" baseType="lpstr">
      <vt:lpstr>はじめに</vt:lpstr>
      <vt:lpstr>基本情報入力シート</vt:lpstr>
      <vt:lpstr>別紙様式3-1</vt:lpstr>
      <vt:lpstr>別紙様式3-2</vt:lpstr>
      <vt:lpstr>別紙様式3-3</vt:lpstr>
      <vt:lpstr>【参考】サービス名一覧</vt:lpstr>
      <vt:lpstr>'別紙様式3-2'!_FilterDatabase</vt:lpstr>
      <vt:lpstr>'別紙様式3-3'!_FilterDatabase</vt:lpstr>
      <vt:lpstr>_new1</vt:lpstr>
      <vt:lpstr>【参考】サービス名一覧!erea</vt:lpstr>
      <vt:lpstr>【参考】サービス名一覧!new</vt:lpstr>
      <vt:lpstr>【参考】サービス名一覧!Print_Area</vt:lpstr>
      <vt:lpstr>はじめに!Print_Area</vt:lpstr>
      <vt:lpstr>基本情報入力シート!Print_Area</vt:lpstr>
      <vt:lpstr>'別紙様式3-1'!Print_Area</vt:lpstr>
      <vt:lpstr>'別紙様式3-2'!Print_Area</vt:lpstr>
      <vt:lpstr>'別紙様式3-3'!Print_Area</vt:lpstr>
      <vt:lpstr>【参考】サービス名一覧!サービス名</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砂川　明子</dc:creator>
  <cp:lastModifiedBy>砂川　明子</cp:lastModifiedBy>
  <cp:lastPrinted>2023-06-22T09:03:45Z</cp:lastPrinted>
  <dcterms:created xsi:type="dcterms:W3CDTF">2023-06-22T08:55:17Z</dcterms:created>
  <dcterms:modified xsi:type="dcterms:W3CDTF">2023-06-22T09:03:55Z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